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BC6F" lockStructure="1"/>
  <bookViews>
    <workbookView xWindow="120" yWindow="60" windowWidth="12120" windowHeight="5568" firstSheet="1" activeTab="6"/>
  </bookViews>
  <sheets>
    <sheet name="General Instructions" sheetId="6" r:id="rId1"/>
    <sheet name="Check Dtl Record" sheetId="1" r:id="rId2"/>
    <sheet name="Earnings Record" sheetId="4" r:id="rId3"/>
    <sheet name="1042S Record" sheetId="5" r:id="rId4"/>
    <sheet name="Misc Deduction Record" sheetId="10" r:id="rId5"/>
    <sheet name="Trailer Record" sheetId="8" r:id="rId6"/>
    <sheet name="PFT Record" sheetId="9" r:id="rId7"/>
  </sheets>
  <definedNames>
    <definedName name="_xlnm.Print_Area" localSheetId="3">'1042S Record'!$A$1:$H$25</definedName>
    <definedName name="_xlnm.Print_Area" localSheetId="5">'Trailer Record'!$A$1:$H$15</definedName>
  </definedNames>
  <calcPr calcId="145621"/>
</workbook>
</file>

<file path=xl/calcChain.xml><?xml version="1.0" encoding="utf-8"?>
<calcChain xmlns="http://schemas.openxmlformats.org/spreadsheetml/2006/main">
  <c r="B4" i="10" l="1"/>
  <c r="A5" i="10" s="1"/>
  <c r="B5" i="10" s="1"/>
  <c r="A6" i="10" s="1"/>
  <c r="B6" i="10" s="1"/>
  <c r="A7" i="10" s="1"/>
  <c r="B7" i="10" s="1"/>
  <c r="A8" i="10" s="1"/>
  <c r="B8" i="10" s="1"/>
  <c r="A9" i="10" s="1"/>
  <c r="B9" i="10" s="1"/>
  <c r="A10" i="10" s="1"/>
  <c r="B10" i="10" s="1"/>
  <c r="A11" i="10" s="1"/>
  <c r="B11" i="10" s="1"/>
  <c r="A12" i="10" s="1"/>
  <c r="B12" i="10" s="1"/>
  <c r="A13" i="10" s="1"/>
  <c r="B13" i="10" s="1"/>
  <c r="A14" i="10" s="1"/>
  <c r="B14" i="10" s="1"/>
  <c r="A15" i="10" s="1"/>
  <c r="B15" i="10" s="1"/>
  <c r="A16" i="10" s="1"/>
  <c r="B16" i="10" s="1"/>
  <c r="A17" i="10" s="1"/>
  <c r="B17" i="10" s="1"/>
  <c r="A18" i="10" s="1"/>
  <c r="B18" i="10" s="1"/>
  <c r="A19" i="10" s="1"/>
  <c r="B19" i="10" s="1"/>
  <c r="A20" i="10" s="1"/>
  <c r="B20" i="10" s="1"/>
  <c r="A21" i="10" s="1"/>
  <c r="B21" i="10" s="1"/>
  <c r="A22" i="10" s="1"/>
  <c r="B22" i="10" s="1"/>
  <c r="A23" i="10" s="1"/>
  <c r="B23" i="10" s="1"/>
  <c r="A24" i="10" s="1"/>
  <c r="B24" i="10" s="1"/>
  <c r="A25" i="10" s="1"/>
  <c r="B25" i="10" s="1"/>
  <c r="A26" i="10" s="1"/>
  <c r="B26" i="10" s="1"/>
  <c r="A27" i="10" s="1"/>
  <c r="B27" i="10" s="1"/>
  <c r="A28" i="10" s="1"/>
  <c r="B28" i="10" s="1"/>
  <c r="A29" i="10" s="1"/>
  <c r="B29" i="10" s="1"/>
  <c r="A30" i="10" s="1"/>
  <c r="B30" i="10" s="1"/>
  <c r="A31" i="10" s="1"/>
  <c r="B31" i="10" s="1"/>
  <c r="A32" i="10" s="1"/>
  <c r="B32" i="10" s="1"/>
  <c r="A33" i="10" s="1"/>
  <c r="B33" i="10" s="1"/>
  <c r="A34" i="10" s="1"/>
  <c r="B34" i="10" s="1"/>
  <c r="A35" i="10" s="1"/>
  <c r="B35" i="10" s="1"/>
  <c r="A36" i="10" s="1"/>
  <c r="B36" i="10" s="1"/>
  <c r="A37" i="10" s="1"/>
  <c r="B37" i="10" s="1"/>
  <c r="A38" i="10" s="1"/>
  <c r="B38" i="10" s="1"/>
  <c r="A39" i="10" s="1"/>
  <c r="B39" i="10" s="1"/>
  <c r="A40" i="10" s="1"/>
  <c r="B40" i="10" s="1"/>
  <c r="A41" i="10" s="1"/>
  <c r="B41" i="10" s="1"/>
  <c r="A42" i="10" s="1"/>
  <c r="B42" i="10" s="1"/>
  <c r="A43" i="10" s="1"/>
  <c r="B43" i="10" s="1"/>
  <c r="A44" i="10" s="1"/>
  <c r="B44" i="10" s="1"/>
  <c r="A45" i="10" s="1"/>
  <c r="B45" i="10" s="1"/>
  <c r="A46" i="10" s="1"/>
  <c r="B46" i="10" s="1"/>
  <c r="A47" i="10" s="1"/>
  <c r="B47" i="10" s="1"/>
  <c r="A48" i="10" s="1"/>
  <c r="B48" i="10" s="1"/>
  <c r="A49" i="10" s="1"/>
  <c r="B49" i="10" s="1"/>
  <c r="A50" i="10" s="1"/>
  <c r="B50" i="10" s="1"/>
  <c r="A51" i="10" s="1"/>
  <c r="B51" i="10" s="1"/>
  <c r="A52" i="10" s="1"/>
  <c r="B52" i="10" s="1"/>
  <c r="A53" i="10" s="1"/>
  <c r="B53" i="10" s="1"/>
  <c r="A54" i="10" s="1"/>
  <c r="B54" i="10" s="1"/>
  <c r="A55" i="10" s="1"/>
  <c r="B55" i="10" s="1"/>
  <c r="A56" i="10" s="1"/>
  <c r="B56" i="10" s="1"/>
  <c r="A57" i="10" s="1"/>
  <c r="B57" i="10" s="1"/>
  <c r="A58" i="10" s="1"/>
  <c r="B58" i="10" s="1"/>
  <c r="A59" i="10" s="1"/>
  <c r="B59" i="10" s="1"/>
  <c r="A15" i="1" l="1"/>
  <c r="A16" i="1"/>
  <c r="A13" i="1"/>
  <c r="A14" i="1"/>
  <c r="B4" i="9"/>
  <c r="A5" i="9"/>
  <c r="B5" i="9"/>
  <c r="A6" i="9" s="1"/>
  <c r="B6" i="9" s="1"/>
  <c r="A7" i="9" s="1"/>
  <c r="B7" i="9" s="1"/>
  <c r="A8" i="9" s="1"/>
  <c r="B8" i="9" s="1"/>
  <c r="A9" i="9" s="1"/>
  <c r="B9" i="9" s="1"/>
  <c r="A10" i="9" s="1"/>
  <c r="B10" i="9" s="1"/>
  <c r="A11" i="9" s="1"/>
  <c r="B11" i="9" s="1"/>
  <c r="B13" i="9" s="1"/>
  <c r="A5" i="5"/>
  <c r="B5" i="5" s="1"/>
  <c r="A6" i="5" s="1"/>
  <c r="B6" i="5" s="1"/>
  <c r="A7" i="5" s="1"/>
  <c r="B7" i="5" s="1"/>
  <c r="A8" i="5" s="1"/>
  <c r="B8" i="5" s="1"/>
  <c r="A9" i="5" s="1"/>
  <c r="B9" i="5" s="1"/>
  <c r="A10" i="5" s="1"/>
  <c r="B10" i="5" s="1"/>
  <c r="A11" i="5" s="1"/>
  <c r="B11" i="5" s="1"/>
  <c r="A12" i="5" s="1"/>
  <c r="B12" i="5" s="1"/>
  <c r="A13" i="5" s="1"/>
  <c r="B13" i="5" s="1"/>
  <c r="A14" i="5" s="1"/>
  <c r="A15" i="5" s="1"/>
  <c r="B15" i="5" s="1"/>
  <c r="A16" i="5" s="1"/>
  <c r="B16" i="5" s="1"/>
  <c r="A17" i="5" s="1"/>
  <c r="B17" i="5" s="1"/>
  <c r="A18" i="5" s="1"/>
  <c r="B18" i="5" s="1"/>
  <c r="A19" i="5" s="1"/>
  <c r="B19" i="5" s="1"/>
  <c r="A20" i="5" s="1"/>
  <c r="B20" i="5" s="1"/>
  <c r="A21" i="5" s="1"/>
  <c r="B21" i="5" s="1"/>
  <c r="A22" i="5" s="1"/>
  <c r="B22" i="5" s="1"/>
  <c r="A23" i="5" s="1"/>
  <c r="B23" i="5" s="1"/>
  <c r="A24" i="5" s="1"/>
  <c r="B24" i="5" s="1"/>
  <c r="A25" i="5" s="1"/>
  <c r="B4" i="1"/>
  <c r="A5" i="1" s="1"/>
  <c r="B5" i="1" s="1"/>
  <c r="A6" i="1" s="1"/>
  <c r="B6" i="1" s="1"/>
  <c r="A7" i="1" s="1"/>
  <c r="B7" i="1" s="1"/>
  <c r="A8" i="1" s="1"/>
  <c r="B8" i="1" s="1"/>
  <c r="A9" i="1" s="1"/>
  <c r="B9" i="1" s="1"/>
  <c r="A10" i="1" s="1"/>
  <c r="B10" i="1" s="1"/>
  <c r="A11" i="1" s="1"/>
  <c r="B11" i="1" s="1"/>
  <c r="A12" i="1" s="1"/>
  <c r="B4" i="8"/>
  <c r="A5" i="8" s="1"/>
  <c r="B5" i="8" s="1"/>
  <c r="A6" i="8" s="1"/>
  <c r="B6" i="8" s="1"/>
  <c r="A7" i="8" s="1"/>
  <c r="B7" i="8" s="1"/>
  <c r="A8" i="8" s="1"/>
  <c r="B8" i="8" s="1"/>
  <c r="A9" i="8" s="1"/>
  <c r="B9" i="8" s="1"/>
  <c r="A10" i="8" s="1"/>
  <c r="B10" i="8" s="1"/>
  <c r="A11" i="8" s="1"/>
  <c r="B11" i="8" s="1"/>
  <c r="A12" i="8" s="1"/>
  <c r="B12" i="8" s="1"/>
  <c r="A13" i="8" s="1"/>
  <c r="B13" i="8" s="1"/>
  <c r="A14" i="8" s="1"/>
  <c r="B14" i="8" s="1"/>
  <c r="A15" i="8" s="1"/>
  <c r="B15" i="8" s="1"/>
  <c r="B4" i="4"/>
  <c r="A5" i="4"/>
  <c r="B5" i="4" s="1"/>
  <c r="A6" i="4" s="1"/>
  <c r="B6" i="4" s="1"/>
  <c r="A7" i="4" s="1"/>
  <c r="B7" i="4" s="1"/>
  <c r="A8" i="4" s="1"/>
  <c r="B8" i="4" s="1"/>
  <c r="A9" i="4" s="1"/>
  <c r="B9" i="4" s="1"/>
  <c r="A10" i="4" s="1"/>
  <c r="B10" i="4" s="1"/>
  <c r="A11" i="4" s="1"/>
  <c r="B11" i="4" s="1"/>
  <c r="A12" i="4" s="1"/>
  <c r="B12" i="4" s="1"/>
  <c r="A13" i="4" s="1"/>
  <c r="B13" i="4" s="1"/>
  <c r="A14" i="4" s="1"/>
  <c r="B14" i="4" s="1"/>
  <c r="A15" i="4" s="1"/>
  <c r="B15" i="4" s="1"/>
  <c r="A16" i="4" s="1"/>
  <c r="B16" i="4" s="1"/>
  <c r="A17" i="4" s="1"/>
  <c r="B17" i="4" s="1"/>
  <c r="A18" i="4" s="1"/>
  <c r="B18" i="4" s="1"/>
  <c r="A19" i="4" s="1"/>
  <c r="B19" i="4" s="1"/>
  <c r="A20" i="4" s="1"/>
  <c r="B20" i="4" s="1"/>
  <c r="A21" i="4" s="1"/>
  <c r="B21" i="4" s="1"/>
  <c r="A22" i="4" s="1"/>
  <c r="B22" i="4" s="1"/>
  <c r="A23" i="4" s="1"/>
  <c r="B23" i="4" s="1"/>
  <c r="A24" i="4" s="1"/>
  <c r="B24" i="4" s="1"/>
  <c r="A25" i="4" s="1"/>
  <c r="B25" i="4" s="1"/>
  <c r="A26" i="4" s="1"/>
  <c r="B26" i="4" s="1"/>
  <c r="A27" i="4" s="1"/>
  <c r="B27" i="4" s="1"/>
  <c r="A28" i="4" s="1"/>
  <c r="B28" i="4" s="1"/>
  <c r="A29" i="4" s="1"/>
  <c r="B29" i="4" s="1"/>
  <c r="A30" i="4" s="1"/>
  <c r="B30" i="4" s="1"/>
  <c r="A31" i="4" s="1"/>
  <c r="B31" i="4" s="1"/>
  <c r="A32" i="4" s="1"/>
  <c r="B32" i="4" s="1"/>
  <c r="A33" i="4" s="1"/>
  <c r="B33" i="4" s="1"/>
  <c r="A34" i="4" s="1"/>
  <c r="B34" i="4" s="1"/>
  <c r="A35" i="4" s="1"/>
  <c r="B35" i="4" s="1"/>
  <c r="A36" i="4" s="1"/>
  <c r="B36" i="4" s="1"/>
  <c r="A37" i="4" s="1"/>
  <c r="B37" i="4" s="1"/>
  <c r="A38" i="4" s="1"/>
  <c r="B38" i="4" s="1"/>
  <c r="A39" i="4" s="1"/>
  <c r="B39" i="4" s="1"/>
  <c r="A40" i="4" s="1"/>
  <c r="B40" i="4" s="1"/>
  <c r="A41" i="4" s="1"/>
  <c r="B41" i="4" s="1"/>
  <c r="A42" i="4" s="1"/>
  <c r="B42" i="4" s="1"/>
  <c r="A43" i="4" s="1"/>
  <c r="B43" i="4" s="1"/>
  <c r="A44" i="4" s="1"/>
  <c r="B44" i="4" s="1"/>
  <c r="A45" i="4" s="1"/>
  <c r="B45" i="4" s="1"/>
  <c r="A46" i="4" s="1"/>
  <c r="B46" i="4" s="1"/>
  <c r="A47" i="4" s="1"/>
  <c r="B47" i="4" s="1"/>
  <c r="A48" i="4" s="1"/>
  <c r="B48" i="4" s="1"/>
  <c r="A49" i="4" s="1"/>
  <c r="B49" i="4" s="1"/>
  <c r="A50" i="4" s="1"/>
  <c r="B50" i="4" s="1"/>
  <c r="A51" i="4" s="1"/>
  <c r="B51" i="4" s="1"/>
  <c r="A52" i="4" s="1"/>
  <c r="B52" i="4" s="1"/>
  <c r="A53" i="4" s="1"/>
  <c r="B53" i="4" s="1"/>
  <c r="A54" i="4" s="1"/>
  <c r="B54" i="4" s="1"/>
  <c r="A55" i="4" s="1"/>
  <c r="B55" i="4" s="1"/>
  <c r="A56" i="4" s="1"/>
  <c r="B56" i="4" s="1"/>
  <c r="A57" i="4" s="1"/>
  <c r="B57" i="4" s="1"/>
  <c r="A58" i="4" s="1"/>
  <c r="B58" i="4" s="1"/>
  <c r="A59" i="4" s="1"/>
  <c r="B59" i="4" s="1"/>
  <c r="B16" i="1" l="1"/>
  <c r="A17" i="1" s="1"/>
  <c r="B17" i="1" s="1"/>
  <c r="A18" i="1" s="1"/>
  <c r="B18" i="1" s="1"/>
  <c r="A19" i="1" s="1"/>
  <c r="B19" i="1" s="1"/>
  <c r="A20" i="1" s="1"/>
  <c r="B20" i="1" s="1"/>
  <c r="A21" i="1" s="1"/>
  <c r="B21" i="1" s="1"/>
  <c r="A22" i="1" s="1"/>
  <c r="B22" i="1" s="1"/>
  <c r="A23" i="1" s="1"/>
  <c r="B23" i="1" s="1"/>
  <c r="A24" i="1" s="1"/>
  <c r="B24" i="1" s="1"/>
  <c r="A25" i="1" s="1"/>
  <c r="B25" i="1" s="1"/>
  <c r="A26" i="1" s="1"/>
  <c r="B26" i="1" s="1"/>
  <c r="A27" i="1" s="1"/>
  <c r="B27" i="1" s="1"/>
  <c r="A28" i="1" s="1"/>
  <c r="B28" i="1" s="1"/>
  <c r="A29" i="1" s="1"/>
  <c r="B29" i="1" s="1"/>
  <c r="A30" i="1" s="1"/>
  <c r="B30" i="1" s="1"/>
  <c r="A31" i="1" s="1"/>
  <c r="B31" i="1" s="1"/>
  <c r="A32" i="1" s="1"/>
  <c r="B32" i="1" s="1"/>
  <c r="A33" i="1" s="1"/>
  <c r="B33" i="1" s="1"/>
  <c r="A34" i="1" s="1"/>
  <c r="B34" i="1" s="1"/>
  <c r="A35" i="1" s="1"/>
  <c r="B35" i="1" s="1"/>
  <c r="A36" i="1" s="1"/>
  <c r="B36" i="1" s="1"/>
  <c r="A37" i="1" s="1"/>
  <c r="B37" i="1" s="1"/>
  <c r="A38" i="1" s="1"/>
  <c r="B38" i="1" s="1"/>
  <c r="A39" i="1" s="1"/>
  <c r="B39" i="1" s="1"/>
  <c r="A40" i="1" s="1"/>
  <c r="B40" i="1" s="1"/>
  <c r="A41" i="1" s="1"/>
  <c r="B41" i="1" s="1"/>
  <c r="A42" i="1" s="1"/>
  <c r="B42" i="1" s="1"/>
  <c r="A43" i="1" s="1"/>
  <c r="B43" i="1" s="1"/>
  <c r="A44" i="1" s="1"/>
  <c r="B44" i="1" s="1"/>
  <c r="A45" i="1" s="1"/>
  <c r="B45" i="1" s="1"/>
  <c r="A46" i="1" s="1"/>
  <c r="B46" i="1" s="1"/>
  <c r="A47" i="1" s="1"/>
  <c r="B47" i="1" s="1"/>
  <c r="A48" i="1" s="1"/>
  <c r="B48" i="1" s="1"/>
  <c r="A49" i="1" s="1"/>
  <c r="B49" i="1" s="1"/>
  <c r="A50" i="1" s="1"/>
  <c r="B50" i="1" s="1"/>
  <c r="A51" i="1" s="1"/>
  <c r="B51" i="1" s="1"/>
  <c r="A52" i="1" s="1"/>
  <c r="A53" i="1" s="1"/>
  <c r="B53" i="1" s="1"/>
  <c r="A54" i="1" s="1"/>
  <c r="B54" i="1" s="1"/>
  <c r="A55" i="1" s="1"/>
  <c r="B55" i="1" s="1"/>
  <c r="A56" i="1" s="1"/>
  <c r="B56" i="1" s="1"/>
  <c r="A57" i="1" s="1"/>
  <c r="B57" i="1" s="1"/>
  <c r="A58" i="1" s="1"/>
  <c r="B58" i="1" s="1"/>
  <c r="A59" i="1" s="1"/>
  <c r="B59" i="1" s="1"/>
  <c r="A60" i="1" s="1"/>
  <c r="B60" i="1" s="1"/>
  <c r="A61" i="1" s="1"/>
  <c r="B61" i="1" s="1"/>
  <c r="A62" i="1" s="1"/>
  <c r="B62" i="1" s="1"/>
  <c r="A63" i="1" s="1"/>
  <c r="B63" i="1" s="1"/>
  <c r="A64" i="1" s="1"/>
  <c r="B64" i="1" s="1"/>
  <c r="A65" i="1" s="1"/>
  <c r="B65" i="1" s="1"/>
  <c r="A66" i="1" s="1"/>
  <c r="B66" i="1" s="1"/>
  <c r="A67" i="1" s="1"/>
  <c r="B67" i="1" s="1"/>
</calcChain>
</file>

<file path=xl/sharedStrings.xml><?xml version="1.0" encoding="utf-8"?>
<sst xmlns="http://schemas.openxmlformats.org/spreadsheetml/2006/main" count="839" uniqueCount="363">
  <si>
    <t xml:space="preserve"> </t>
  </si>
  <si>
    <t>SSN</t>
  </si>
  <si>
    <t xml:space="preserve">Other Hours </t>
  </si>
  <si>
    <t xml:space="preserve">Income Code </t>
  </si>
  <si>
    <t>IncomeCode</t>
  </si>
  <si>
    <t>ExemptCode</t>
  </si>
  <si>
    <t>RefundAmt</t>
  </si>
  <si>
    <t>RecipientCountryCode</t>
  </si>
  <si>
    <t>Numeric</t>
  </si>
  <si>
    <t xml:space="preserve">Taxable Gross 1042 only </t>
  </si>
  <si>
    <t>Witholding Allowances (1042)</t>
  </si>
  <si>
    <t xml:space="preserve">Refund amounts </t>
  </si>
  <si>
    <t xml:space="preserve">Country Code </t>
  </si>
  <si>
    <t xml:space="preserve">Exempt Code </t>
  </si>
  <si>
    <t xml:space="preserve">Tax Rate </t>
  </si>
  <si>
    <t xml:space="preserve">Alpha </t>
  </si>
  <si>
    <t>AlphaNumeric</t>
  </si>
  <si>
    <t xml:space="preserve">Alpha   </t>
  </si>
  <si>
    <t xml:space="preserve">AlphaNumeric  </t>
  </si>
  <si>
    <t>Column From</t>
  </si>
  <si>
    <t>Column To</t>
  </si>
  <si>
    <t xml:space="preserve">Field Name </t>
  </si>
  <si>
    <t>Field Description</t>
  </si>
  <si>
    <t>Data Type</t>
  </si>
  <si>
    <t xml:space="preserve">Length </t>
  </si>
  <si>
    <t xml:space="preserve">Field Value </t>
  </si>
  <si>
    <t xml:space="preserve">Record_Code </t>
  </si>
  <si>
    <t>Alpha</t>
  </si>
  <si>
    <t xml:space="preserve">Agency </t>
  </si>
  <si>
    <t>HE should provide Agency Number</t>
  </si>
  <si>
    <t>Picture: +9(8).99</t>
  </si>
  <si>
    <t>Picture: +9(4).99</t>
  </si>
  <si>
    <t>SSN - field format '999999999'</t>
  </si>
  <si>
    <t>University ID - If the university provides their ID number, this number will be printed on the warrant.  If the university does not provide an ID number, the State assigned EmplID will print on the warrant.</t>
  </si>
  <si>
    <t>Earnings code - Valid values will be provided</t>
  </si>
  <si>
    <t>Pay Run ID</t>
  </si>
  <si>
    <t>Higher Ed Employee Number</t>
  </si>
  <si>
    <t>OSF Employee ID</t>
  </si>
  <si>
    <t>Optional</t>
  </si>
  <si>
    <t>First Name</t>
  </si>
  <si>
    <t>Middle Initial</t>
  </si>
  <si>
    <t>Last Name</t>
  </si>
  <si>
    <t>Retirement Code</t>
  </si>
  <si>
    <t>State Share Retirement</t>
  </si>
  <si>
    <t>Unemployment Compensation Tax</t>
  </si>
  <si>
    <t>Format:  +9(6).99</t>
  </si>
  <si>
    <t>Format:  +9(7).99</t>
  </si>
  <si>
    <t>State Match - State Plan Annuity</t>
  </si>
  <si>
    <t>Format:  +9(2).99</t>
  </si>
  <si>
    <t>State Share MQFE</t>
  </si>
  <si>
    <t>Format:  +9(4).99</t>
  </si>
  <si>
    <t>Earned Income Credit</t>
  </si>
  <si>
    <t>Gross Pay</t>
  </si>
  <si>
    <t>Format:  +9(8).99</t>
  </si>
  <si>
    <t>Federal Income Tax Withholding</t>
  </si>
  <si>
    <t>2 digit state abbreviation designating the state for which state taxes are being withheld.</t>
  </si>
  <si>
    <t>Retirement Withholding - Employee Share</t>
  </si>
  <si>
    <t>401K Annuity</t>
  </si>
  <si>
    <t>OPERS Step-up Amount</t>
  </si>
  <si>
    <t>Medical Reimbursement</t>
  </si>
  <si>
    <t>Dependent Care</t>
  </si>
  <si>
    <t>Other CAFÉ - Deduction Code = 0321</t>
  </si>
  <si>
    <t>Other CAFÉ - Deduction Code = 0322</t>
  </si>
  <si>
    <t>Net Pay</t>
  </si>
  <si>
    <t>Pay Date</t>
  </si>
  <si>
    <t>Date</t>
  </si>
  <si>
    <t>Format:  YYYYMMDD</t>
  </si>
  <si>
    <t>Format:  +9(5).99</t>
  </si>
  <si>
    <t>Earn Code - 2</t>
  </si>
  <si>
    <t>Other Hours  - 2</t>
  </si>
  <si>
    <t>Earn Code - 3</t>
  </si>
  <si>
    <t>Other Hours  - 3</t>
  </si>
  <si>
    <t>Earn Code - 4</t>
  </si>
  <si>
    <t>Other Hours  - 4</t>
  </si>
  <si>
    <t>Earn Code - 5</t>
  </si>
  <si>
    <t>Other Hours  - 5</t>
  </si>
  <si>
    <t>Format: +9(8).99</t>
  </si>
  <si>
    <t>Format: +9(4).99</t>
  </si>
  <si>
    <t>Format: +9(0).999999</t>
  </si>
  <si>
    <t>FILLER</t>
  </si>
  <si>
    <t>Tax Class = Q</t>
  </si>
  <si>
    <t>Tax Class = E</t>
  </si>
  <si>
    <t>Tax Class = Z</t>
  </si>
  <si>
    <t>Tax Class = J</t>
  </si>
  <si>
    <t>Earn Code - 6</t>
  </si>
  <si>
    <t>Other Hours  - 6</t>
  </si>
  <si>
    <t>Earn Code - 7</t>
  </si>
  <si>
    <t>Other Hours  - 7</t>
  </si>
  <si>
    <t>Earn Code - 8</t>
  </si>
  <si>
    <t>Other Hours  - 8</t>
  </si>
  <si>
    <t>Earn Code - 9</t>
  </si>
  <si>
    <t>Other Hours  - 9</t>
  </si>
  <si>
    <t>Earn Code - 10</t>
  </si>
  <si>
    <t>Other Hours  - 10</t>
  </si>
  <si>
    <t>Earn Code - 11</t>
  </si>
  <si>
    <t>Other Hours  - 11</t>
  </si>
  <si>
    <t>Earn Code - 12</t>
  </si>
  <si>
    <t>Other Hours  - 12</t>
  </si>
  <si>
    <t>'P1'</t>
  </si>
  <si>
    <t>Default a value of  'P1'</t>
  </si>
  <si>
    <t>Default a value of  'P2'</t>
  </si>
  <si>
    <t>Legacy Xwalk</t>
  </si>
  <si>
    <t>102, 108, 114</t>
  </si>
  <si>
    <t>Tax Class = C;  Earnings code also?</t>
  </si>
  <si>
    <t>Default a value of  'P3'</t>
  </si>
  <si>
    <t xml:space="preserve">                                             </t>
  </si>
  <si>
    <t>Employee ID</t>
  </si>
  <si>
    <t>Assigned by OSF</t>
  </si>
  <si>
    <t>Empl Rcd</t>
  </si>
  <si>
    <t>Relates to a specific job held by the employee</t>
  </si>
  <si>
    <t>Withholding is determined by earnings code.  Agency must submit the correct earnings code to determine eligibility status.</t>
  </si>
  <si>
    <t xml:space="preserve">457 State Annuity </t>
  </si>
  <si>
    <t>457 Education Annuity</t>
  </si>
  <si>
    <t>Education Cafeteria Amount - Pre Tax</t>
  </si>
  <si>
    <t>Education Cafeteria Amount - Post Tax</t>
  </si>
  <si>
    <t>General Instructions</t>
  </si>
  <si>
    <t>Allow negative deductions</t>
  </si>
  <si>
    <t>Retirees must be paid under a different agency using a separate earnings code.  Only the gross, taxes and net will be accepted.</t>
  </si>
  <si>
    <t>Outstanding Issues:</t>
  </si>
  <si>
    <t>Year-end process to update buckets - delivered process will allow agencies to submit a file and update GTL, allocated tips and 1042 scholarships.  This process needs to be tested further.</t>
  </si>
  <si>
    <t xml:space="preserve">Account payable 1042s:  need to work through this further.  These are end of year recipient codes 02.  </t>
  </si>
  <si>
    <t>At least one P1 and one P2 record must be submitted for an employee.</t>
  </si>
  <si>
    <t>Multiple P2 records may be submitted if required.</t>
  </si>
  <si>
    <t>Agency Number</t>
  </si>
  <si>
    <t>OSF Empl Rcd</t>
  </si>
  <si>
    <t xml:space="preserve">Earnings Code </t>
  </si>
  <si>
    <t>Other Pay</t>
  </si>
  <si>
    <t>Other Pay - 2</t>
  </si>
  <si>
    <t>Other Pay - 3</t>
  </si>
  <si>
    <t>Other Pay - 4</t>
  </si>
  <si>
    <t>Other Pay - 12</t>
  </si>
  <si>
    <t>Other Pay - 11</t>
  </si>
  <si>
    <t>Other Pay - 10</t>
  </si>
  <si>
    <t>Other Pay - 9</t>
  </si>
  <si>
    <t>Other Pay - 8</t>
  </si>
  <si>
    <t>Other Pay - 7</t>
  </si>
  <si>
    <t>Other Pay - 6</t>
  </si>
  <si>
    <t>Other Pay - 5</t>
  </si>
  <si>
    <t>Actual Hours associated with Earnings Code</t>
  </si>
  <si>
    <t>Amount associated with Earnings Code</t>
  </si>
  <si>
    <t>Actual Hours associated with Earnings Code - 2</t>
  </si>
  <si>
    <t>Amount associated with Earnings Code - 2</t>
  </si>
  <si>
    <t xml:space="preserve">Actual Hours associated with Earnings Code - 3 </t>
  </si>
  <si>
    <t>Amount associated with Earnings Code - 3</t>
  </si>
  <si>
    <t>Actual Hours associated with Earnings Code - 4</t>
  </si>
  <si>
    <t>Amount associated with Earnings Code - 4</t>
  </si>
  <si>
    <t>Amount associated with Earnings Code - 5</t>
  </si>
  <si>
    <t>Actual Hours associated with Earnings Code - 5</t>
  </si>
  <si>
    <t>Actual Hours associated with Earnings Code - 6</t>
  </si>
  <si>
    <t>Amount associated with Earnings Code - 6</t>
  </si>
  <si>
    <t>Actual Hours associated with Earnings Code - 7</t>
  </si>
  <si>
    <t>Amount associated with Earnings Code - 7</t>
  </si>
  <si>
    <t>Actual Hours associated with Earnings Code - 8</t>
  </si>
  <si>
    <t>Amount associated with Earnings Code - 8</t>
  </si>
  <si>
    <t>Actual Hours associated with Earnings Code - 9</t>
  </si>
  <si>
    <t>Amount associated with Earnings Code - 9</t>
  </si>
  <si>
    <t>Actual Hours associated with Earnings Code - 10</t>
  </si>
  <si>
    <t>Amount associated with Earnings Code - 10</t>
  </si>
  <si>
    <t>Actual Hours associated with Earnings Code - 11</t>
  </si>
  <si>
    <t>Amount associated with Earnings Code - 11</t>
  </si>
  <si>
    <t>Actual Hours associated with Earnings Code - 12</t>
  </si>
  <si>
    <t>Amount associated with Earnings Code - 12</t>
  </si>
  <si>
    <t>Reporting</t>
  </si>
  <si>
    <t>'P2'</t>
  </si>
  <si>
    <t>Admin Fee - State Plan Annuity</t>
  </si>
  <si>
    <t>Default a value of  'P8'</t>
  </si>
  <si>
    <t>'P8'</t>
  </si>
  <si>
    <t>Value = '999'</t>
  </si>
  <si>
    <t>Value = '99999999'</t>
  </si>
  <si>
    <t>Value = '00000000000'</t>
  </si>
  <si>
    <t>Value = '000000'</t>
  </si>
  <si>
    <t>Value = spaces</t>
  </si>
  <si>
    <t>Record Count</t>
  </si>
  <si>
    <t>Record count of P1 records</t>
  </si>
  <si>
    <t>Format:  +9(9).99</t>
  </si>
  <si>
    <t>Sum of Gross Pay from P1 records</t>
  </si>
  <si>
    <t>Sum of Net Pay from P1 records</t>
  </si>
  <si>
    <t>Value Spaces</t>
  </si>
  <si>
    <t>PAY_TAX</t>
  </si>
  <si>
    <t>State Share MQFE - Tips</t>
  </si>
  <si>
    <t>State Share FICA- Tips</t>
  </si>
  <si>
    <t xml:space="preserve">State Share FICA </t>
  </si>
  <si>
    <t>PAY_CHECK</t>
  </si>
  <si>
    <t>State Tax 1 - State for which state tax is being Withheld</t>
  </si>
  <si>
    <t>State Tax 3 - State for which state tax is being Withheld</t>
  </si>
  <si>
    <t>State Tax 2 - State for which state tax is being Withheld</t>
  </si>
  <si>
    <t>State Income Tax Withholding for State 1</t>
  </si>
  <si>
    <t>State Income Tax Withholding for State 2</t>
  </si>
  <si>
    <t>State Income Tax Withholding for State 3</t>
  </si>
  <si>
    <t xml:space="preserve">Len </t>
  </si>
  <si>
    <t>Colm From</t>
  </si>
  <si>
    <t>Colm To</t>
  </si>
  <si>
    <t>PAY_OTH_EARNS
PAY_TAX
Tax Class = C</t>
  </si>
  <si>
    <t>PAY_TAX
State = $U and Tax Class = H</t>
  </si>
  <si>
    <t>PAY_TAX
Tax Class = H</t>
  </si>
  <si>
    <t>PeopleSoft Mapping</t>
  </si>
  <si>
    <t>Earn Code - 13</t>
  </si>
  <si>
    <t>Other Hours  - 13</t>
  </si>
  <si>
    <t>Other Pay - 13</t>
  </si>
  <si>
    <t>Earn Code - 14</t>
  </si>
  <si>
    <t>Other Hours  - 14</t>
  </si>
  <si>
    <t>Other Pay - 14</t>
  </si>
  <si>
    <t>Earn Code - 15</t>
  </si>
  <si>
    <t>Other Hours  - 15</t>
  </si>
  <si>
    <t>Other Pay - 15</t>
  </si>
  <si>
    <t>PAY_TAX
State = $U
'Tax Class = Z</t>
  </si>
  <si>
    <t>PAY_TAX
State = $U
Tax Class = J</t>
  </si>
  <si>
    <t>PAY_TAX
State = $U
Tax Class = Q</t>
  </si>
  <si>
    <t>PAY_TAX
State = $U
Tax Class = E</t>
  </si>
  <si>
    <t>PAY_TAX
State = $U
Tax Class = A</t>
  </si>
  <si>
    <t>Only used if an employee works in more than one State</t>
  </si>
  <si>
    <t>PAY_DEDUCTION
Plan Type = 00 and Dedcd = H401K</t>
  </si>
  <si>
    <t>Other Retirement - After Tax</t>
  </si>
  <si>
    <t>Other Insurance - After Tax</t>
  </si>
  <si>
    <t>403B Annuity</t>
  </si>
  <si>
    <t>PAY_DEDUCTION
Plan Type = 00 and Dedcd = H403B and Ded Class = B</t>
  </si>
  <si>
    <t>PAY_DEDUCTION
Plan Type = 00, Dedcd = HCAFB and Ded Class = B</t>
  </si>
  <si>
    <t>PAY_DEDUCTION
Plan Type = 00, Dedcd = HCAFA and Ded Class = A</t>
  </si>
  <si>
    <t>PAY_DEDUCTION
Plan Type = 70, Benefit Plan = SROPW and Dedcd = SROP and Ded Class = B</t>
  </si>
  <si>
    <t>PAY_DEDUCTION
Plan Type = 00,  Dedcd = H_ORET and Ded Class = A</t>
  </si>
  <si>
    <t>PAY_DEDUCTION
Plan Type = 00, Dedcd = HE_DDC and Ded Class = B</t>
  </si>
  <si>
    <t>PAY_DEDUCTION
Plan Type = 00,  Dedcd = H_OINS and Ded Class = A</t>
  </si>
  <si>
    <t>403B Roth</t>
  </si>
  <si>
    <t>PAY_DEDUCTION
Plan Type = 00, Dedcd = HROTH and Ded Class = A</t>
  </si>
  <si>
    <t>'P9'</t>
  </si>
  <si>
    <t>Transfer Number</t>
  </si>
  <si>
    <t>Funding Class</t>
  </si>
  <si>
    <t>This is the PeopleSoft Class_fld;  In legacy system terms, it is the 3 digit fund number plus the first two digits from the 'Account' number (appropriation number).</t>
  </si>
  <si>
    <t>Budget Ref</t>
  </si>
  <si>
    <t>In the legacy system, this is the middle two digits of the 'Account' number (FY).</t>
  </si>
  <si>
    <t>Department</t>
  </si>
  <si>
    <t>In the legacy system, this is the last two digits of the 'Account' number (line item) + the five digit Subacitivty code.</t>
  </si>
  <si>
    <t>16 &amp; 18</t>
  </si>
  <si>
    <t>Transfer Amount</t>
  </si>
  <si>
    <t>Employee Share MQFE &amp; MQFE Tips</t>
  </si>
  <si>
    <t>Tax Class = F &amp; T</t>
  </si>
  <si>
    <t>PAY_TAX
State = $U
Tax Class = F or T;  do not need a separate field because they are not reported (W2) separately</t>
  </si>
  <si>
    <t>PAY_TAX
State = $U
Tax Class = G</t>
  </si>
  <si>
    <t>Tax Class = G</t>
  </si>
  <si>
    <t>Employee Share FICA</t>
  </si>
  <si>
    <t>Employee Share - FICA Tips</t>
  </si>
  <si>
    <t xml:space="preserve">Tax Class = D </t>
  </si>
  <si>
    <t xml:space="preserve">PAY_TAX
State = $U
Tax Class = D </t>
  </si>
  <si>
    <t>Tax Class = A;  this should tie to the P3 information</t>
  </si>
  <si>
    <t>Taxable Gross Income</t>
  </si>
  <si>
    <t>Default a value of  'P9'</t>
  </si>
  <si>
    <t>What interfaces will be required?  As much as possible, we will use existing interfaces.</t>
  </si>
  <si>
    <t>One trailer record (P8) per submission</t>
  </si>
  <si>
    <t>Other CAFÉ - Deduction Code = 0325</t>
  </si>
  <si>
    <t>Higher Ed Empl Rcd</t>
  </si>
  <si>
    <t>Health Savings Account</t>
  </si>
  <si>
    <t>PAY_DEDUCTION
Plan Type = 00,  Dedcd = H_HSA and Ded Class = B</t>
  </si>
  <si>
    <t>Other CAFÉ - Deduction Code = 0327</t>
  </si>
  <si>
    <t>PAY_DEDUCTION
Plan Type = 00,  Dedcd = HE_URM and Ded Class = B</t>
  </si>
  <si>
    <t>Parking - pretax</t>
  </si>
  <si>
    <t>Other CAFÉ - Deduction Code = 0326</t>
  </si>
  <si>
    <t>PAY_DEDUCTION
Plan Type = 00,  Dedcd = H_PARK and Ded Class = B</t>
  </si>
  <si>
    <t>PAY_DEDUCTION
Plan Type = 49, Dedcd = SAST and Ded Class = 'P', and BENEFIT_PLAN = SAST1(Monthly) or SAST2 (Biweekly)</t>
  </si>
  <si>
    <t>PAY_DEDUCTION
Plan Type = 4Z,  Dedcd = SAST and Ded Class = 'P' and BENEFIT_PLAN = SAST1(Monthly) or SAST2 (Biweekly)</t>
  </si>
  <si>
    <t>PAY_DEDUCTION
Plan Type = 49 and Dedcd = SAST and Ded Class = B and BENEFIT_PLAN = SAST1(Monthly) or SAST2 (Biweekly)</t>
  </si>
  <si>
    <t>PAY_DEDUCTIONDed Class = 'P'
TRS:  Plan_Type = 00 and Dedcd = HTRSS
OPERS:  Plan Type = 4Y and Dedcd = SROP and BENEFIT_PLAN = SROP.
OLERS:  Plan Type = 70 and Dedcd = SROL, and RETIREMENT CODE = XG, THEN BENEFIT_PLAN = SROL1. Plan Type = 70 and Dedcd = SROL, AND RETIREMENT CODE = DG, THEN BENEFIT_PLAN = SROL2.</t>
  </si>
  <si>
    <t>OSF will continue to calculate FICA and unemployment.</t>
  </si>
  <si>
    <t>PAY_DEDUCTION
Plan Type = 00 Dedcd = HE457 and Ded Class = B</t>
  </si>
  <si>
    <t>2, 80</t>
  </si>
  <si>
    <t>Format:  AAAYYFPPNN
Where AAA = agency number
YY = Fiscal Year
F = Frequency (A, B, C = Biweekly, M = Monthly)
PP = number of payroll
NN = type of payroll (00 = Regular, 01 = Suppl)</t>
  </si>
  <si>
    <t>PAY_DEDUCTIONDed Class = 'B'
TRS:  Plan_Type = 00 and Dedcd = HTRSE
OPERS:  Plan Type = 4Y and Dedcd = SROP and BENEFIT_PLAN = SROP.
OLERS:  Plan Type = 70 and Dedcd = SROL, and RETIREMENT CODE = XG, THEN BENEFIT_PLAN = SROL1. Plan Type = 70 and Dedcd = SROL, AND RETIREMENT CODE = DG, THEN BENEFIT_PLAN = SROL2.</t>
  </si>
  <si>
    <t>PAY_DEDUCTION
Plan Type = 00
Dedcd = HORSS
and Ded Class = P</t>
  </si>
  <si>
    <t>Other Retirement State Share</t>
  </si>
  <si>
    <t>BLANK</t>
  </si>
  <si>
    <t>Job Code</t>
  </si>
  <si>
    <t>Required</t>
  </si>
  <si>
    <t>SUTA Calc</t>
  </si>
  <si>
    <t>Valid OPM JobCodes - used to determine correct processing for multiple job employees</t>
  </si>
  <si>
    <t>FICA/MQFE Calc</t>
  </si>
  <si>
    <t>Funding Agency (BU)</t>
  </si>
  <si>
    <t>The recalc process is O(verride) ONLY if an adjustment is included in the total submitted for column 191 - 200 Unemployment compensation field.</t>
  </si>
  <si>
    <t xml:space="preserve">Blank' for calculate +/- .05.
'O' for O(verride) +/- .05 calculation.
</t>
  </si>
  <si>
    <t>1. With a value of 'S', the employee's Fica Status is considered to be S(ubject) to the Fica Taxable and Fica Tax calculations. 
2. With a value of 'E', the employee's Fica Status is considered to be Exempt for this payroll.  Fica Taxable and Fica Tax will assume to be 0. 
3.  With a value of 'O', the recalc process is O(verride) ONLY if an adjustment is included in the totals submitted in the SS and EE of FICA/MQFE columns.
4. With a value of 'M', only the MEDI portion of the FICA tax will be calculated.C13</t>
  </si>
  <si>
    <t xml:space="preserve">1. 'S' for calculate +/- .05.  
2. 'E' for employee is E(xempt) from FICA/MQFE for this payroll. 
3. 'O' for O(verride) +/- .05 calculation.
4. 'M' for Calculate MEDI taxes only.
</t>
  </si>
  <si>
    <t>Withholding Allowances</t>
  </si>
  <si>
    <t>Fed Tax Withheld</t>
  </si>
  <si>
    <t>Fed Tax Rate</t>
  </si>
  <si>
    <t>State Tax Withheld</t>
  </si>
  <si>
    <t>Current state tax 1042</t>
  </si>
  <si>
    <t>State Tax Rate</t>
  </si>
  <si>
    <t>'P3'</t>
  </si>
  <si>
    <t>PAY_TAX
State = P1 column 361 state
Tax Class = A</t>
  </si>
  <si>
    <t>Non-Resident Alien State Tax Withheld</t>
  </si>
  <si>
    <t>Non-Resident Alien Federal Tax Withheld</t>
  </si>
  <si>
    <t xml:space="preserve">Format: +9(8).99
</t>
  </si>
  <si>
    <t>Default a value of  'P4'</t>
  </si>
  <si>
    <t>'P4'</t>
  </si>
  <si>
    <t>Deduction Code - 1</t>
  </si>
  <si>
    <t>Deduction Code  - Valid values will be provided</t>
  </si>
  <si>
    <t>Deduction Class - 1</t>
  </si>
  <si>
    <t>Amount associated with Deduction Code</t>
  </si>
  <si>
    <t>Deduction Code - 2</t>
  </si>
  <si>
    <t>Deduction Class - 2</t>
  </si>
  <si>
    <t>Current Deduction - 1</t>
  </si>
  <si>
    <t>Current Deduction - 2</t>
  </si>
  <si>
    <t>Deduction Code - 3</t>
  </si>
  <si>
    <t>Deduction Class - 3</t>
  </si>
  <si>
    <t>Current Deduction - 3</t>
  </si>
  <si>
    <t>Deduction Code - 4</t>
  </si>
  <si>
    <t>Deduction Class - 4</t>
  </si>
  <si>
    <t xml:space="preserve">Current Deduction - 4 </t>
  </si>
  <si>
    <t>Deduction Code - 5</t>
  </si>
  <si>
    <t>Deduction Class - 5</t>
  </si>
  <si>
    <t>Current Deduction - 5</t>
  </si>
  <si>
    <t>Deduction Code - 6</t>
  </si>
  <si>
    <t>Deduction Class - 6</t>
  </si>
  <si>
    <t>Current Deduction - 6</t>
  </si>
  <si>
    <t>Deduction Code - 7</t>
  </si>
  <si>
    <t>Deduction Class - 7</t>
  </si>
  <si>
    <t>Current Deduction - 7</t>
  </si>
  <si>
    <t>Deduction Code - 8</t>
  </si>
  <si>
    <t>Deduction Class - 8</t>
  </si>
  <si>
    <t>Current Deduction - 8</t>
  </si>
  <si>
    <t>Deduction Code - 9</t>
  </si>
  <si>
    <t>Deduction Class - 9</t>
  </si>
  <si>
    <t>Current Deduction - 9</t>
  </si>
  <si>
    <t>Deduction Code - 10</t>
  </si>
  <si>
    <t>Deduction Class - 10</t>
  </si>
  <si>
    <t>Current Deduction - 10</t>
  </si>
  <si>
    <t>Deduction Code - 11</t>
  </si>
  <si>
    <t>Deduction Class - 11</t>
  </si>
  <si>
    <t>Current Deduction - 11</t>
  </si>
  <si>
    <t>Deduction Code - 12</t>
  </si>
  <si>
    <t>Deduction Class - 12</t>
  </si>
  <si>
    <t>Current Deduction - 12</t>
  </si>
  <si>
    <t>Deduction Code - 13</t>
  </si>
  <si>
    <t>Deduction Class - 13</t>
  </si>
  <si>
    <t>Current Deduction - 13</t>
  </si>
  <si>
    <t>Deduction Code - 14</t>
  </si>
  <si>
    <t>Deduction Class - 14</t>
  </si>
  <si>
    <t>Current Deduction - 14</t>
  </si>
  <si>
    <t>Deduction Code - 15</t>
  </si>
  <si>
    <t>Deduction Class - 15</t>
  </si>
  <si>
    <t>Current Deduction - 15</t>
  </si>
  <si>
    <t xml:space="preserve">A - After Tax
</t>
  </si>
  <si>
    <t>Misc Withholding</t>
  </si>
  <si>
    <t>Format + 9(6).99</t>
  </si>
  <si>
    <t>1042 Amount Withholding</t>
  </si>
  <si>
    <t>Multiple P4 records may be submitted if required.</t>
  </si>
  <si>
    <t>Char</t>
  </si>
  <si>
    <t xml:space="preserve">Sum of P4 deductions.  </t>
  </si>
  <si>
    <t>HTRSE = Teachers Ret EE Share</t>
  </si>
  <si>
    <t>229, 235, 241, 303</t>
  </si>
  <si>
    <t>Other Retirement Tax Deferred</t>
  </si>
  <si>
    <t>PAY_DEDUCTION
Plan Type = 00,  Dedcd = HORTD and Ded Class = B</t>
  </si>
  <si>
    <t>Characters 1-3 agency number, characters 4-8 an unique sequence number</t>
  </si>
  <si>
    <t>Additional Earnings</t>
  </si>
  <si>
    <t>457 Roth</t>
  </si>
  <si>
    <t>PAY_DEDUCTION
Plan Type = 00
Dedcd = H457R
and Ded Class = A</t>
  </si>
  <si>
    <t>2012 Health Cost Reporting</t>
  </si>
  <si>
    <t>PAY_DEDUCTION
Plan Type = 00,  Dedcd = HEINS and Ded Class = N</t>
  </si>
  <si>
    <t>PAY_TAX
State = UI_JURISDICTION 
Tax Class = U</t>
  </si>
  <si>
    <t>Health Premium Cost</t>
  </si>
  <si>
    <t xml:space="preserve">Numeric </t>
  </si>
  <si>
    <t>HTRSF = Teachers Ret Fee
HTRSS = Teachers Ret State Share</t>
  </si>
  <si>
    <t>Program</t>
  </si>
  <si>
    <t>Program Chartfield</t>
  </si>
  <si>
    <t>Character 1 is A-E followed by 4 numbers, or NP000 for “No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</si>
</sst>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8"/>
      <name val="Arial"/>
      <family val="2"/>
    </font>
    <font>
      <sz val="11"/>
      <name val="Calibri"/>
      <family val="2"/>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82">
    <xf numFmtId="0" fontId="0" fillId="0" borderId="0" xfId="0"/>
    <xf numFmtId="0" fontId="1" fillId="0" borderId="1" xfId="0" applyFont="1" applyBorder="1" applyAlignment="1">
      <alignment horizontal="left"/>
    </xf>
    <xf numFmtId="0" fontId="1" fillId="0" borderId="1" xfId="0" applyFont="1" applyBorder="1"/>
    <xf numFmtId="0" fontId="1" fillId="0" borderId="0" xfId="0" applyFont="1"/>
    <xf numFmtId="0" fontId="1" fillId="0" borderId="0" xfId="0" applyFont="1" applyAlignment="1">
      <alignment vertical="top"/>
    </xf>
    <xf numFmtId="0" fontId="1" fillId="0" borderId="0" xfId="0" applyFont="1" applyFill="1" applyBorder="1"/>
    <xf numFmtId="0" fontId="1" fillId="0"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Fill="1" applyBorder="1" applyAlignment="1">
      <alignment wrapText="1"/>
    </xf>
    <xf numFmtId="0" fontId="1" fillId="0" borderId="0" xfId="0" applyFont="1" applyFill="1" applyBorder="1" applyAlignment="1">
      <alignment vertical="top" wrapText="1"/>
    </xf>
    <xf numFmtId="0" fontId="1" fillId="0" borderId="2" xfId="0" applyFont="1" applyBorder="1" applyAlignment="1"/>
    <xf numFmtId="0" fontId="1" fillId="0" borderId="2" xfId="0" applyFont="1" applyFill="1" applyBorder="1" applyAlignment="1">
      <alignment wrapText="1"/>
    </xf>
    <xf numFmtId="0" fontId="1" fillId="0" borderId="2" xfId="0" applyFont="1" applyFill="1" applyBorder="1" applyAlignment="1">
      <alignment vertical="top" wrapText="1"/>
    </xf>
    <xf numFmtId="0" fontId="1" fillId="0" borderId="2" xfId="0" applyFont="1" applyFill="1" applyBorder="1" applyAlignment="1">
      <alignment horizontal="left" wrapText="1"/>
    </xf>
    <xf numFmtId="0" fontId="1" fillId="0" borderId="1" xfId="0" applyFont="1" applyFill="1" applyBorder="1" applyAlignment="1">
      <alignment wrapText="1"/>
    </xf>
    <xf numFmtId="0" fontId="1" fillId="0" borderId="1" xfId="0" applyFont="1" applyFill="1" applyBorder="1" applyAlignment="1">
      <alignment vertical="top" wrapText="1"/>
    </xf>
    <xf numFmtId="0" fontId="1" fillId="0" borderId="1" xfId="0" applyFont="1" applyFill="1" applyBorder="1" applyAlignment="1">
      <alignment horizontal="left" wrapText="1"/>
    </xf>
    <xf numFmtId="0" fontId="1" fillId="0" borderId="1" xfId="0" quotePrefix="1" applyFont="1" applyFill="1" applyBorder="1" applyAlignment="1">
      <alignment horizontal="center" vertical="center" wrapText="1"/>
    </xf>
    <xf numFmtId="0" fontId="1" fillId="0" borderId="1" xfId="0" quotePrefix="1" applyFont="1" applyBorder="1" applyAlignment="1">
      <alignment horizontal="left" wrapText="1"/>
    </xf>
    <xf numFmtId="0" fontId="1" fillId="0" borderId="1" xfId="0" applyFont="1" applyFill="1" applyBorder="1" applyAlignment="1">
      <alignment vertical="top"/>
    </xf>
    <xf numFmtId="0" fontId="1" fillId="0" borderId="1" xfId="0" quotePrefix="1" applyFont="1" applyFill="1" applyBorder="1" applyAlignment="1">
      <alignment horizontal="left" wrapText="1"/>
    </xf>
    <xf numFmtId="0" fontId="1" fillId="0" borderId="1" xfId="0" applyFont="1" applyFill="1" applyBorder="1"/>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4" xfId="0" applyFont="1" applyBorder="1" applyAlignment="1">
      <alignment vertical="top"/>
    </xf>
    <xf numFmtId="0" fontId="1" fillId="0" borderId="1" xfId="0" applyFont="1" applyBorder="1" applyAlignment="1">
      <alignment vertical="top"/>
    </xf>
    <xf numFmtId="0" fontId="1" fillId="0" borderId="3" xfId="0" applyFont="1" applyFill="1" applyBorder="1" applyAlignment="1">
      <alignment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quotePrefix="1"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Border="1" applyAlignment="1">
      <alignment horizontal="left" wrapText="1"/>
    </xf>
    <xf numFmtId="0" fontId="1" fillId="0" borderId="0" xfId="0" applyFont="1" applyAlignment="1">
      <alignment horizontal="left" wrapText="1"/>
    </xf>
    <xf numFmtId="0" fontId="1" fillId="0" borderId="1" xfId="0" applyFont="1" applyBorder="1" applyAlignment="1">
      <alignment wrapText="1"/>
    </xf>
    <xf numFmtId="0" fontId="1" fillId="0" borderId="1" xfId="0" quotePrefix="1" applyFont="1" applyFill="1" applyBorder="1" applyAlignment="1">
      <alignment vertical="center" wrapText="1"/>
    </xf>
    <xf numFmtId="0" fontId="1" fillId="0" borderId="0" xfId="0" applyFont="1" applyAlignment="1">
      <alignment wrapText="1"/>
    </xf>
    <xf numFmtId="0" fontId="0" fillId="0" borderId="0" xfId="0" applyAlignment="1">
      <alignment wrapText="1"/>
    </xf>
    <xf numFmtId="0" fontId="0" fillId="0" borderId="1" xfId="0" applyBorder="1" applyAlignment="1">
      <alignment wrapText="1"/>
    </xf>
    <xf numFmtId="0" fontId="1" fillId="0" borderId="1" xfId="0" applyFont="1" applyFill="1" applyBorder="1" applyAlignment="1">
      <alignment horizontal="center" wrapText="1"/>
    </xf>
    <xf numFmtId="0" fontId="1" fillId="0" borderId="6" xfId="0" applyFont="1" applyBorder="1"/>
    <xf numFmtId="0" fontId="1" fillId="0" borderId="7" xfId="0" applyFont="1" applyFill="1" applyBorder="1" applyAlignment="1">
      <alignment wrapText="1"/>
    </xf>
    <xf numFmtId="0" fontId="0" fillId="2" borderId="0" xfId="0" applyFill="1"/>
    <xf numFmtId="0" fontId="0" fillId="2" borderId="0" xfId="0" applyFill="1" applyAlignment="1">
      <alignment wrapText="1"/>
    </xf>
    <xf numFmtId="0" fontId="0" fillId="0" borderId="1" xfId="0" applyBorder="1"/>
    <xf numFmtId="0" fontId="1" fillId="0" borderId="8" xfId="0" applyFont="1" applyFill="1" applyBorder="1" applyAlignment="1">
      <alignment horizontal="left" vertical="top" wrapText="1"/>
    </xf>
    <xf numFmtId="0" fontId="1" fillId="0" borderId="3" xfId="0" applyFont="1" applyFill="1" applyBorder="1" applyAlignment="1">
      <alignment vertical="top" wrapText="1"/>
    </xf>
    <xf numFmtId="0" fontId="1" fillId="0" borderId="6" xfId="0" applyFont="1" applyBorder="1" applyAlignment="1">
      <alignment vertical="top"/>
    </xf>
    <xf numFmtId="0" fontId="1" fillId="0" borderId="7" xfId="0" applyFont="1" applyBorder="1" applyAlignment="1">
      <alignment horizontal="left" vertical="top"/>
    </xf>
    <xf numFmtId="0" fontId="0" fillId="0" borderId="0" xfId="0" applyAlignment="1">
      <alignment vertical="top"/>
    </xf>
    <xf numFmtId="0" fontId="1" fillId="0" borderId="4" xfId="0" applyFont="1" applyFill="1" applyBorder="1" applyAlignment="1">
      <alignment vertical="top"/>
    </xf>
    <xf numFmtId="0" fontId="0" fillId="0" borderId="1" xfId="0" applyFill="1" applyBorder="1" applyAlignment="1">
      <alignment wrapText="1"/>
    </xf>
    <xf numFmtId="0" fontId="0" fillId="0" borderId="1" xfId="0" applyFill="1" applyBorder="1"/>
    <xf numFmtId="0" fontId="1" fillId="0" borderId="0" xfId="0" applyFont="1" applyFill="1" applyBorder="1" applyAlignment="1">
      <alignment horizontal="left"/>
    </xf>
    <xf numFmtId="0" fontId="0" fillId="0" borderId="0" xfId="0" applyFill="1" applyAlignment="1">
      <alignment wrapText="1"/>
    </xf>
    <xf numFmtId="0" fontId="0" fillId="0" borderId="0" xfId="0" applyFill="1"/>
    <xf numFmtId="0" fontId="1" fillId="0" borderId="0" xfId="0" applyFont="1" applyFill="1"/>
    <xf numFmtId="0" fontId="1" fillId="0" borderId="2" xfId="0" applyFont="1" applyFill="1" applyBorder="1" applyAlignment="1"/>
    <xf numFmtId="0" fontId="1" fillId="0" borderId="6" xfId="0" applyFont="1" applyFill="1" applyBorder="1"/>
    <xf numFmtId="0" fontId="1" fillId="0" borderId="6" xfId="0" applyFont="1" applyFill="1" applyBorder="1" applyAlignment="1">
      <alignment vertical="top"/>
    </xf>
    <xf numFmtId="0" fontId="1" fillId="0" borderId="7" xfId="0" applyFont="1" applyFill="1" applyBorder="1" applyAlignment="1">
      <alignment horizontal="left" vertical="top"/>
    </xf>
    <xf numFmtId="0" fontId="1" fillId="0" borderId="4" xfId="0" applyFont="1" applyFill="1" applyBorder="1" applyAlignment="1">
      <alignment horizontal="left" vertical="top" wrapText="1"/>
    </xf>
    <xf numFmtId="0" fontId="1" fillId="0" borderId="1" xfId="0" quotePrefix="1" applyFont="1" applyFill="1" applyBorder="1" applyAlignment="1">
      <alignment horizontal="right" vertical="top" wrapText="1"/>
    </xf>
    <xf numFmtId="0" fontId="1" fillId="0" borderId="0" xfId="0" applyFont="1" applyFill="1" applyAlignment="1">
      <alignment vertical="top"/>
    </xf>
    <xf numFmtId="0" fontId="1" fillId="0" borderId="0" xfId="0" applyFont="1" applyFill="1" applyAlignment="1">
      <alignment horizontal="left" wrapText="1"/>
    </xf>
    <xf numFmtId="0" fontId="1" fillId="0" borderId="0" xfId="0" applyFont="1" applyFill="1" applyAlignment="1">
      <alignment wrapText="1"/>
    </xf>
    <xf numFmtId="0" fontId="0" fillId="0" borderId="8" xfId="0" applyBorder="1"/>
    <xf numFmtId="0" fontId="1" fillId="0" borderId="6" xfId="0" applyFont="1" applyFill="1" applyBorder="1" applyAlignment="1"/>
    <xf numFmtId="0" fontId="1" fillId="3" borderId="1" xfId="0" applyFont="1" applyFill="1" applyBorder="1"/>
    <xf numFmtId="0" fontId="1" fillId="3" borderId="1" xfId="0" applyFont="1" applyFill="1" applyBorder="1" applyAlignment="1">
      <alignment horizontal="left" vertical="top" wrapText="1"/>
    </xf>
    <xf numFmtId="0" fontId="1" fillId="3" borderId="1" xfId="0" applyFont="1" applyFill="1" applyBorder="1" applyAlignment="1">
      <alignment vertical="top"/>
    </xf>
    <xf numFmtId="0" fontId="0" fillId="3" borderId="1" xfId="0" applyFill="1" applyBorder="1"/>
    <xf numFmtId="0" fontId="1" fillId="3" borderId="1"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vertical="top"/>
    </xf>
    <xf numFmtId="0" fontId="1" fillId="3" borderId="1" xfId="0" quotePrefix="1" applyFont="1" applyFill="1" applyBorder="1" applyAlignment="1">
      <alignment horizontal="center" vertical="center" wrapText="1"/>
    </xf>
    <xf numFmtId="0" fontId="0" fillId="3" borderId="0" xfId="0" applyFill="1" applyAlignment="1">
      <alignment vertical="top"/>
    </xf>
    <xf numFmtId="0" fontId="1" fillId="3" borderId="0" xfId="0" applyFont="1" applyFill="1" applyAlignment="1">
      <alignment wrapText="1"/>
    </xf>
    <xf numFmtId="0" fontId="1" fillId="0" borderId="5" xfId="0" applyFont="1" applyFill="1" applyBorder="1" applyAlignment="1">
      <alignment horizontal="left" wrapText="1"/>
    </xf>
    <xf numFmtId="0" fontId="1" fillId="0" borderId="7" xfId="0" applyFont="1" applyFill="1" applyBorder="1" applyAlignment="1">
      <alignment horizontal="left"/>
    </xf>
    <xf numFmtId="0" fontId="1" fillId="3" borderId="1" xfId="0" applyFont="1" applyFill="1" applyBorder="1" applyAlignment="1">
      <alignment wrapText="1"/>
    </xf>
    <xf numFmtId="0" fontId="1" fillId="3" borderId="1" xfId="0" applyFont="1" applyFill="1" applyBorder="1" applyAlignment="1">
      <alignment vertical="top" wrapText="1"/>
    </xf>
    <xf numFmtId="0" fontId="3" fillId="3"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3"/>
  <sheetViews>
    <sheetView workbookViewId="0">
      <selection activeCell="B8" sqref="B8"/>
    </sheetView>
  </sheetViews>
  <sheetFormatPr defaultRowHeight="13.2" x14ac:dyDescent="0.25"/>
  <cols>
    <col min="1" max="1" width="5" customWidth="1"/>
    <col min="2" max="2" width="82.33203125" style="36" customWidth="1"/>
  </cols>
  <sheetData>
    <row r="1" spans="1:2" x14ac:dyDescent="0.25">
      <c r="A1" s="41" t="s">
        <v>115</v>
      </c>
      <c r="B1" s="42"/>
    </row>
    <row r="2" spans="1:2" x14ac:dyDescent="0.25">
      <c r="A2">
        <v>1</v>
      </c>
      <c r="B2" s="36" t="s">
        <v>121</v>
      </c>
    </row>
    <row r="3" spans="1:2" x14ac:dyDescent="0.25">
      <c r="A3">
        <v>2</v>
      </c>
      <c r="B3" s="35" t="s">
        <v>122</v>
      </c>
    </row>
    <row r="4" spans="1:2" x14ac:dyDescent="0.25">
      <c r="A4">
        <v>3</v>
      </c>
      <c r="B4" s="36" t="s">
        <v>261</v>
      </c>
    </row>
    <row r="5" spans="1:2" x14ac:dyDescent="0.25">
      <c r="A5">
        <v>4</v>
      </c>
      <c r="B5" s="36" t="s">
        <v>116</v>
      </c>
    </row>
    <row r="6" spans="1:2" ht="26.4" x14ac:dyDescent="0.25">
      <c r="A6" s="48">
        <v>5</v>
      </c>
      <c r="B6" s="36" t="s">
        <v>117</v>
      </c>
    </row>
    <row r="7" spans="1:2" x14ac:dyDescent="0.25">
      <c r="A7" s="75">
        <v>6</v>
      </c>
      <c r="B7" s="76" t="s">
        <v>343</v>
      </c>
    </row>
    <row r="8" spans="1:2" x14ac:dyDescent="0.25">
      <c r="A8">
        <v>7</v>
      </c>
      <c r="B8" s="36" t="s">
        <v>247</v>
      </c>
    </row>
    <row r="14" spans="1:2" x14ac:dyDescent="0.25">
      <c r="A14" s="41" t="s">
        <v>118</v>
      </c>
      <c r="B14" s="42"/>
    </row>
    <row r="15" spans="1:2" ht="26.4" x14ac:dyDescent="0.25">
      <c r="A15">
        <v>1</v>
      </c>
      <c r="B15" s="36" t="s">
        <v>119</v>
      </c>
    </row>
    <row r="16" spans="1:2" ht="26.4" x14ac:dyDescent="0.25">
      <c r="A16">
        <v>2</v>
      </c>
      <c r="B16" s="36" t="s">
        <v>120</v>
      </c>
    </row>
    <row r="22" spans="1:2" x14ac:dyDescent="0.25">
      <c r="A22" s="41" t="s">
        <v>162</v>
      </c>
      <c r="B22" s="42"/>
    </row>
    <row r="23" spans="1:2" x14ac:dyDescent="0.25">
      <c r="A23">
        <v>1</v>
      </c>
      <c r="B23" s="36" t="s">
        <v>246</v>
      </c>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7"/>
  <sheetViews>
    <sheetView topLeftCell="A60" zoomScaleNormal="100" workbookViewId="0">
      <selection activeCell="D72" sqref="D72"/>
    </sheetView>
  </sheetViews>
  <sheetFormatPr defaultColWidth="9.109375" defaultRowHeight="13.2" x14ac:dyDescent="0.25"/>
  <cols>
    <col min="1" max="1" width="6.109375" style="55" customWidth="1"/>
    <col min="2" max="2" width="5.5546875" style="55" customWidth="1"/>
    <col min="3" max="3" width="25.6640625" style="55" customWidth="1"/>
    <col min="4" max="4" width="26.88671875" style="55" customWidth="1"/>
    <col min="5" max="5" width="13.6640625" style="55" customWidth="1"/>
    <col min="6" max="6" width="4.109375" style="62" customWidth="1"/>
    <col min="7" max="7" width="33" style="63" customWidth="1"/>
    <col min="8" max="8" width="7.33203125" style="53" customWidth="1"/>
    <col min="9" max="9" width="16.6640625" style="54" customWidth="1"/>
    <col min="10" max="10" width="18.33203125" style="54" customWidth="1"/>
    <col min="11" max="16384" width="9.109375" style="54"/>
  </cols>
  <sheetData>
    <row r="1" spans="1:9" x14ac:dyDescent="0.25">
      <c r="A1" s="6" t="s">
        <v>0</v>
      </c>
      <c r="B1" s="52"/>
      <c r="C1" s="52"/>
      <c r="D1" s="8"/>
      <c r="E1" s="5"/>
      <c r="F1" s="9"/>
      <c r="G1" s="6"/>
    </row>
    <row r="2" spans="1:9" x14ac:dyDescent="0.25">
      <c r="B2" s="56"/>
      <c r="C2" s="11"/>
      <c r="D2" s="11"/>
      <c r="E2" s="11"/>
      <c r="F2" s="12"/>
      <c r="G2" s="13"/>
    </row>
    <row r="3" spans="1:9" ht="30" customHeight="1" x14ac:dyDescent="0.25">
      <c r="A3" s="38" t="s">
        <v>190</v>
      </c>
      <c r="B3" s="38" t="s">
        <v>191</v>
      </c>
      <c r="C3" s="14" t="s">
        <v>21</v>
      </c>
      <c r="D3" s="14" t="s">
        <v>22</v>
      </c>
      <c r="E3" s="14" t="s">
        <v>23</v>
      </c>
      <c r="F3" s="14" t="s">
        <v>189</v>
      </c>
      <c r="G3" s="16" t="s">
        <v>25</v>
      </c>
      <c r="H3" s="38" t="s">
        <v>101</v>
      </c>
      <c r="I3" s="38" t="s">
        <v>195</v>
      </c>
    </row>
    <row r="4" spans="1:9" x14ac:dyDescent="0.25">
      <c r="A4" s="21">
        <v>1</v>
      </c>
      <c r="B4" s="21">
        <f t="shared" ref="B4:B61" si="0">SUM(A4+F4)-1</f>
        <v>2</v>
      </c>
      <c r="C4" s="21" t="s">
        <v>26</v>
      </c>
      <c r="D4" s="14" t="s">
        <v>99</v>
      </c>
      <c r="E4" s="14" t="s">
        <v>8</v>
      </c>
      <c r="F4" s="15">
        <v>2</v>
      </c>
      <c r="G4" s="17" t="s">
        <v>98</v>
      </c>
      <c r="H4" s="50"/>
      <c r="I4" s="51"/>
    </row>
    <row r="5" spans="1:9" x14ac:dyDescent="0.25">
      <c r="A5" s="21">
        <f t="shared" ref="A5:A16" si="1">SUM(B4+1)</f>
        <v>3</v>
      </c>
      <c r="B5" s="21">
        <f t="shared" si="0"/>
        <v>5</v>
      </c>
      <c r="C5" s="21" t="s">
        <v>28</v>
      </c>
      <c r="D5" s="14" t="s">
        <v>123</v>
      </c>
      <c r="E5" s="14" t="s">
        <v>8</v>
      </c>
      <c r="F5" s="15">
        <v>3</v>
      </c>
      <c r="G5" s="16" t="s">
        <v>0</v>
      </c>
      <c r="H5" s="50">
        <v>2</v>
      </c>
      <c r="I5" s="51"/>
    </row>
    <row r="6" spans="1:9" x14ac:dyDescent="0.25">
      <c r="A6" s="21">
        <f t="shared" si="1"/>
        <v>6</v>
      </c>
      <c r="B6" s="21">
        <f t="shared" si="0"/>
        <v>14</v>
      </c>
      <c r="C6" s="21" t="s">
        <v>1</v>
      </c>
      <c r="D6" s="20" t="s">
        <v>32</v>
      </c>
      <c r="E6" s="14" t="s">
        <v>8</v>
      </c>
      <c r="F6" s="19">
        <v>9</v>
      </c>
      <c r="G6" s="16"/>
      <c r="H6" s="50">
        <v>5</v>
      </c>
      <c r="I6" s="51"/>
    </row>
    <row r="7" spans="1:9" ht="92.4" x14ac:dyDescent="0.25">
      <c r="A7" s="21">
        <f t="shared" si="1"/>
        <v>15</v>
      </c>
      <c r="B7" s="21">
        <f t="shared" ref="B7:B16" si="2">SUM(A7+F7)-1</f>
        <v>25</v>
      </c>
      <c r="C7" s="21" t="s">
        <v>36</v>
      </c>
      <c r="D7" s="20" t="s">
        <v>33</v>
      </c>
      <c r="E7" s="14" t="s">
        <v>16</v>
      </c>
      <c r="F7" s="15">
        <v>11</v>
      </c>
      <c r="G7" s="16"/>
      <c r="H7" s="50"/>
      <c r="I7" s="51"/>
    </row>
    <row r="8" spans="1:9" x14ac:dyDescent="0.25">
      <c r="A8" s="21">
        <f t="shared" si="1"/>
        <v>26</v>
      </c>
      <c r="B8" s="21">
        <f t="shared" si="2"/>
        <v>28</v>
      </c>
      <c r="C8" s="57" t="s">
        <v>249</v>
      </c>
      <c r="D8" s="20"/>
      <c r="E8" s="40" t="s">
        <v>16</v>
      </c>
      <c r="F8" s="45">
        <v>3</v>
      </c>
      <c r="G8" s="16"/>
      <c r="H8" s="50"/>
      <c r="I8" s="51"/>
    </row>
    <row r="9" spans="1:9" x14ac:dyDescent="0.25">
      <c r="A9" s="21">
        <f t="shared" si="1"/>
        <v>29</v>
      </c>
      <c r="B9" s="21">
        <f t="shared" si="2"/>
        <v>34</v>
      </c>
      <c r="C9" s="57" t="s">
        <v>106</v>
      </c>
      <c r="D9" s="16" t="s">
        <v>107</v>
      </c>
      <c r="E9" s="40" t="s">
        <v>16</v>
      </c>
      <c r="F9" s="26">
        <v>6</v>
      </c>
      <c r="G9" s="16" t="s">
        <v>38</v>
      </c>
      <c r="H9" s="50"/>
      <c r="I9" s="51"/>
    </row>
    <row r="10" spans="1:9" ht="26.4" x14ac:dyDescent="0.25">
      <c r="A10" s="21">
        <f t="shared" si="1"/>
        <v>35</v>
      </c>
      <c r="B10" s="21">
        <f t="shared" si="2"/>
        <v>37</v>
      </c>
      <c r="C10" s="57" t="s">
        <v>108</v>
      </c>
      <c r="D10" s="16" t="s">
        <v>109</v>
      </c>
      <c r="E10" s="40"/>
      <c r="F10" s="26">
        <v>3</v>
      </c>
      <c r="G10" s="16" t="s">
        <v>38</v>
      </c>
      <c r="H10" s="50"/>
      <c r="I10" s="51"/>
    </row>
    <row r="11" spans="1:9" ht="105.6" x14ac:dyDescent="0.25">
      <c r="A11" s="21">
        <f t="shared" si="1"/>
        <v>38</v>
      </c>
      <c r="B11" s="21">
        <f t="shared" si="2"/>
        <v>47</v>
      </c>
      <c r="C11" s="21" t="s">
        <v>35</v>
      </c>
      <c r="D11" s="14"/>
      <c r="E11" s="14" t="s">
        <v>16</v>
      </c>
      <c r="F11" s="15">
        <v>10</v>
      </c>
      <c r="G11" s="30" t="s">
        <v>264</v>
      </c>
      <c r="H11" s="14" t="s">
        <v>263</v>
      </c>
      <c r="I11" s="51"/>
    </row>
    <row r="12" spans="1:9" ht="39.6" x14ac:dyDescent="0.25">
      <c r="A12" s="21">
        <f t="shared" si="1"/>
        <v>48</v>
      </c>
      <c r="B12" s="21">
        <v>53</v>
      </c>
      <c r="C12" s="66" t="s">
        <v>269</v>
      </c>
      <c r="D12" s="27" t="s">
        <v>272</v>
      </c>
      <c r="E12" s="78" t="s">
        <v>16</v>
      </c>
      <c r="F12" s="19">
        <v>6</v>
      </c>
      <c r="G12" s="27" t="s">
        <v>270</v>
      </c>
      <c r="H12" s="50">
        <v>64</v>
      </c>
      <c r="I12" s="51"/>
    </row>
    <row r="13" spans="1:9" ht="250.8" x14ac:dyDescent="0.25">
      <c r="A13" s="21">
        <f t="shared" si="1"/>
        <v>54</v>
      </c>
      <c r="B13" s="21">
        <v>54</v>
      </c>
      <c r="C13" s="66" t="s">
        <v>273</v>
      </c>
      <c r="D13" s="16" t="s">
        <v>277</v>
      </c>
      <c r="E13" s="78" t="s">
        <v>16</v>
      </c>
      <c r="F13" s="19">
        <v>1</v>
      </c>
      <c r="G13" s="27" t="s">
        <v>278</v>
      </c>
      <c r="H13" s="50"/>
      <c r="I13" s="51"/>
    </row>
    <row r="14" spans="1:9" ht="79.2" x14ac:dyDescent="0.25">
      <c r="A14" s="21">
        <f t="shared" si="1"/>
        <v>55</v>
      </c>
      <c r="B14" s="21">
        <v>55</v>
      </c>
      <c r="C14" s="66" t="s">
        <v>271</v>
      </c>
      <c r="D14" s="16" t="s">
        <v>275</v>
      </c>
      <c r="E14" s="78" t="s">
        <v>16</v>
      </c>
      <c r="F14" s="19">
        <v>1</v>
      </c>
      <c r="G14" s="29" t="s">
        <v>276</v>
      </c>
      <c r="H14" s="50"/>
      <c r="I14" s="51"/>
    </row>
    <row r="15" spans="1:9" ht="27.9" customHeight="1" x14ac:dyDescent="0.25">
      <c r="A15" s="21">
        <f>SUM(B14+1)</f>
        <v>56</v>
      </c>
      <c r="B15" s="21">
        <v>104</v>
      </c>
      <c r="C15" s="66" t="s">
        <v>268</v>
      </c>
      <c r="D15" s="27"/>
      <c r="E15" s="59"/>
      <c r="F15" s="19">
        <v>49</v>
      </c>
      <c r="G15" s="27"/>
      <c r="H15" s="50"/>
      <c r="I15" s="51"/>
    </row>
    <row r="16" spans="1:9" ht="21.9" customHeight="1" x14ac:dyDescent="0.25">
      <c r="A16" s="21">
        <f t="shared" si="1"/>
        <v>105</v>
      </c>
      <c r="B16" s="21">
        <f t="shared" si="2"/>
        <v>134</v>
      </c>
      <c r="C16" s="21" t="s">
        <v>39</v>
      </c>
      <c r="D16" s="16" t="s">
        <v>39</v>
      </c>
      <c r="E16" s="14" t="s">
        <v>27</v>
      </c>
      <c r="F16" s="19">
        <v>30</v>
      </c>
      <c r="G16" s="16"/>
      <c r="H16" s="50">
        <v>14</v>
      </c>
      <c r="I16" s="51"/>
    </row>
    <row r="17" spans="1:9" ht="21.9" customHeight="1" x14ac:dyDescent="0.25">
      <c r="A17" s="21">
        <f t="shared" ref="A17:A22" si="3">SUM(B16+1)</f>
        <v>135</v>
      </c>
      <c r="B17" s="21">
        <f t="shared" si="0"/>
        <v>135</v>
      </c>
      <c r="C17" s="21" t="s">
        <v>40</v>
      </c>
      <c r="D17" s="16" t="s">
        <v>40</v>
      </c>
      <c r="E17" s="14" t="s">
        <v>27</v>
      </c>
      <c r="F17" s="19">
        <v>1</v>
      </c>
      <c r="G17" s="16"/>
      <c r="H17" s="50">
        <v>28</v>
      </c>
      <c r="I17" s="51"/>
    </row>
    <row r="18" spans="1:9" ht="21.9" customHeight="1" x14ac:dyDescent="0.25">
      <c r="A18" s="21">
        <f t="shared" si="3"/>
        <v>136</v>
      </c>
      <c r="B18" s="21">
        <f t="shared" si="0"/>
        <v>165</v>
      </c>
      <c r="C18" s="21" t="s">
        <v>41</v>
      </c>
      <c r="D18" s="16" t="s">
        <v>41</v>
      </c>
      <c r="E18" s="14" t="s">
        <v>27</v>
      </c>
      <c r="F18" s="19">
        <v>30</v>
      </c>
      <c r="G18" s="16"/>
      <c r="H18" s="50">
        <v>29</v>
      </c>
      <c r="I18" s="51"/>
    </row>
    <row r="19" spans="1:9" x14ac:dyDescent="0.25">
      <c r="A19" s="21">
        <f t="shared" si="3"/>
        <v>166</v>
      </c>
      <c r="B19" s="21">
        <f t="shared" si="0"/>
        <v>173</v>
      </c>
      <c r="C19" s="21" t="s">
        <v>64</v>
      </c>
      <c r="D19" s="14" t="s">
        <v>66</v>
      </c>
      <c r="E19" s="14" t="s">
        <v>65</v>
      </c>
      <c r="F19" s="15">
        <v>8</v>
      </c>
      <c r="G19" s="30"/>
      <c r="H19" s="50"/>
      <c r="I19" s="51"/>
    </row>
    <row r="20" spans="1:9" x14ac:dyDescent="0.25">
      <c r="A20" s="21">
        <f t="shared" si="3"/>
        <v>174</v>
      </c>
      <c r="B20" s="21">
        <f t="shared" si="0"/>
        <v>179</v>
      </c>
      <c r="C20" s="19" t="s">
        <v>42</v>
      </c>
      <c r="D20" s="29"/>
      <c r="E20" s="14" t="s">
        <v>27</v>
      </c>
      <c r="F20" s="15">
        <v>6</v>
      </c>
      <c r="G20" s="16"/>
      <c r="H20" s="50">
        <v>76</v>
      </c>
      <c r="I20" s="51"/>
    </row>
    <row r="21" spans="1:9" ht="321.75" customHeight="1" x14ac:dyDescent="0.25">
      <c r="A21" s="21">
        <f t="shared" si="3"/>
        <v>180</v>
      </c>
      <c r="B21" s="21">
        <f t="shared" si="0"/>
        <v>190</v>
      </c>
      <c r="C21" s="14" t="s">
        <v>43</v>
      </c>
      <c r="D21" s="14" t="s">
        <v>46</v>
      </c>
      <c r="E21" s="21" t="s">
        <v>8</v>
      </c>
      <c r="F21" s="15">
        <v>11</v>
      </c>
      <c r="G21" s="16" t="s">
        <v>359</v>
      </c>
      <c r="H21" s="50" t="s">
        <v>102</v>
      </c>
      <c r="I21" s="14" t="s">
        <v>260</v>
      </c>
    </row>
    <row r="22" spans="1:9" ht="52.8" x14ac:dyDescent="0.25">
      <c r="A22" s="21">
        <f t="shared" si="3"/>
        <v>191</v>
      </c>
      <c r="B22" s="21">
        <f t="shared" si="0"/>
        <v>200</v>
      </c>
      <c r="C22" s="14" t="s">
        <v>44</v>
      </c>
      <c r="D22" s="14" t="s">
        <v>45</v>
      </c>
      <c r="E22" s="21" t="s">
        <v>8</v>
      </c>
      <c r="F22" s="15">
        <v>10</v>
      </c>
      <c r="G22" s="16" t="s">
        <v>110</v>
      </c>
      <c r="H22" s="50">
        <v>97</v>
      </c>
      <c r="I22" s="14" t="s">
        <v>356</v>
      </c>
    </row>
    <row r="23" spans="1:9" ht="105.6" x14ac:dyDescent="0.25">
      <c r="A23" s="21">
        <f t="shared" ref="A23:A54" si="4">SUM(B22+1)</f>
        <v>201</v>
      </c>
      <c r="B23" s="21">
        <f t="shared" si="0"/>
        <v>206</v>
      </c>
      <c r="C23" s="14" t="s">
        <v>47</v>
      </c>
      <c r="D23" s="14" t="s">
        <v>48</v>
      </c>
      <c r="E23" s="21" t="s">
        <v>8</v>
      </c>
      <c r="F23" s="15">
        <v>6</v>
      </c>
      <c r="G23" s="16"/>
      <c r="H23" s="50">
        <v>120</v>
      </c>
      <c r="I23" s="50" t="s">
        <v>257</v>
      </c>
    </row>
    <row r="24" spans="1:9" ht="105.6" x14ac:dyDescent="0.25">
      <c r="A24" s="21">
        <f t="shared" si="4"/>
        <v>207</v>
      </c>
      <c r="B24" s="21">
        <f t="shared" si="0"/>
        <v>212</v>
      </c>
      <c r="C24" s="14" t="s">
        <v>164</v>
      </c>
      <c r="D24" s="14" t="s">
        <v>48</v>
      </c>
      <c r="E24" s="21" t="s">
        <v>8</v>
      </c>
      <c r="F24" s="15">
        <v>6</v>
      </c>
      <c r="G24" s="16"/>
      <c r="H24" s="50"/>
      <c r="I24" s="50" t="s">
        <v>258</v>
      </c>
    </row>
    <row r="25" spans="1:9" ht="39.6" x14ac:dyDescent="0.25">
      <c r="A25" s="21">
        <f t="shared" si="4"/>
        <v>213</v>
      </c>
      <c r="B25" s="21">
        <f t="shared" si="0"/>
        <v>223</v>
      </c>
      <c r="C25" s="14" t="s">
        <v>49</v>
      </c>
      <c r="D25" s="14" t="s">
        <v>46</v>
      </c>
      <c r="E25" s="21" t="s">
        <v>8</v>
      </c>
      <c r="F25" s="15">
        <v>11</v>
      </c>
      <c r="G25" s="16" t="s">
        <v>80</v>
      </c>
      <c r="H25" s="50">
        <v>134</v>
      </c>
      <c r="I25" s="50" t="s">
        <v>207</v>
      </c>
    </row>
    <row r="26" spans="1:9" ht="39.6" x14ac:dyDescent="0.25">
      <c r="A26" s="21">
        <f t="shared" si="4"/>
        <v>224</v>
      </c>
      <c r="B26" s="21">
        <f t="shared" si="0"/>
        <v>234</v>
      </c>
      <c r="C26" s="14" t="s">
        <v>181</v>
      </c>
      <c r="D26" s="14" t="s">
        <v>46</v>
      </c>
      <c r="E26" s="21" t="s">
        <v>8</v>
      </c>
      <c r="F26" s="15">
        <v>11</v>
      </c>
      <c r="G26" s="16" t="s">
        <v>81</v>
      </c>
      <c r="H26" s="50">
        <v>127</v>
      </c>
      <c r="I26" s="50" t="s">
        <v>208</v>
      </c>
    </row>
    <row r="27" spans="1:9" ht="39.6" x14ac:dyDescent="0.25">
      <c r="A27" s="21">
        <f t="shared" si="4"/>
        <v>235</v>
      </c>
      <c r="B27" s="21">
        <f t="shared" si="0"/>
        <v>245</v>
      </c>
      <c r="C27" s="14" t="s">
        <v>179</v>
      </c>
      <c r="D27" s="14" t="s">
        <v>46</v>
      </c>
      <c r="E27" s="21" t="s">
        <v>8</v>
      </c>
      <c r="F27" s="15">
        <v>11</v>
      </c>
      <c r="G27" s="29" t="s">
        <v>82</v>
      </c>
      <c r="H27" s="50"/>
      <c r="I27" s="50" t="s">
        <v>205</v>
      </c>
    </row>
    <row r="28" spans="1:9" ht="39.6" x14ac:dyDescent="0.25">
      <c r="A28" s="21">
        <f t="shared" si="4"/>
        <v>246</v>
      </c>
      <c r="B28" s="21">
        <f t="shared" si="0"/>
        <v>256</v>
      </c>
      <c r="C28" s="14" t="s">
        <v>180</v>
      </c>
      <c r="D28" s="14" t="s">
        <v>46</v>
      </c>
      <c r="E28" s="21" t="s">
        <v>8</v>
      </c>
      <c r="F28" s="15">
        <v>11</v>
      </c>
      <c r="G28" s="60" t="s">
        <v>83</v>
      </c>
      <c r="H28" s="50"/>
      <c r="I28" s="50" t="s">
        <v>206</v>
      </c>
    </row>
    <row r="29" spans="1:9" ht="105.6" x14ac:dyDescent="0.25">
      <c r="A29" s="21">
        <f t="shared" si="4"/>
        <v>257</v>
      </c>
      <c r="B29" s="21">
        <f t="shared" si="0"/>
        <v>266</v>
      </c>
      <c r="C29" s="14" t="s">
        <v>111</v>
      </c>
      <c r="D29" s="14" t="s">
        <v>45</v>
      </c>
      <c r="E29" s="21" t="s">
        <v>8</v>
      </c>
      <c r="F29" s="15">
        <v>10</v>
      </c>
      <c r="G29" s="16"/>
      <c r="H29" s="50">
        <v>141</v>
      </c>
      <c r="I29" s="50" t="s">
        <v>259</v>
      </c>
    </row>
    <row r="30" spans="1:9" ht="52.8" x14ac:dyDescent="0.25">
      <c r="A30" s="21">
        <f t="shared" si="4"/>
        <v>267</v>
      </c>
      <c r="B30" s="21">
        <f t="shared" si="0"/>
        <v>276</v>
      </c>
      <c r="C30" s="14" t="s">
        <v>57</v>
      </c>
      <c r="D30" s="14" t="s">
        <v>45</v>
      </c>
      <c r="E30" s="21" t="s">
        <v>8</v>
      </c>
      <c r="F30" s="14">
        <v>10</v>
      </c>
      <c r="G30" s="16"/>
      <c r="H30" s="50">
        <v>677</v>
      </c>
      <c r="I30" s="50" t="s">
        <v>211</v>
      </c>
    </row>
    <row r="31" spans="1:9" ht="66" x14ac:dyDescent="0.25">
      <c r="A31" s="21">
        <f t="shared" si="4"/>
        <v>277</v>
      </c>
      <c r="B31" s="21">
        <f>SUM(A31+F31)-1</f>
        <v>286</v>
      </c>
      <c r="C31" s="14" t="s">
        <v>214</v>
      </c>
      <c r="D31" s="14" t="s">
        <v>45</v>
      </c>
      <c r="E31" s="21" t="s">
        <v>8</v>
      </c>
      <c r="F31" s="15">
        <v>10</v>
      </c>
      <c r="G31" s="16"/>
      <c r="H31" s="50">
        <v>148</v>
      </c>
      <c r="I31" s="50" t="s">
        <v>215</v>
      </c>
    </row>
    <row r="32" spans="1:9" ht="52.8" x14ac:dyDescent="0.25">
      <c r="A32" s="21">
        <f t="shared" si="4"/>
        <v>287</v>
      </c>
      <c r="B32" s="21">
        <f t="shared" si="0"/>
        <v>296</v>
      </c>
      <c r="C32" s="14" t="s">
        <v>112</v>
      </c>
      <c r="D32" s="14" t="s">
        <v>45</v>
      </c>
      <c r="E32" s="21" t="s">
        <v>8</v>
      </c>
      <c r="F32" s="15">
        <v>10</v>
      </c>
      <c r="G32" s="16"/>
      <c r="H32" s="50">
        <v>684</v>
      </c>
      <c r="I32" s="14" t="s">
        <v>262</v>
      </c>
    </row>
    <row r="33" spans="1:9" ht="39.6" x14ac:dyDescent="0.25">
      <c r="A33" s="21">
        <f t="shared" si="4"/>
        <v>297</v>
      </c>
      <c r="B33" s="21">
        <f t="shared" si="0"/>
        <v>306</v>
      </c>
      <c r="C33" s="14" t="s">
        <v>51</v>
      </c>
      <c r="D33" s="14" t="s">
        <v>45</v>
      </c>
      <c r="E33" s="21" t="s">
        <v>8</v>
      </c>
      <c r="F33" s="15">
        <v>10</v>
      </c>
      <c r="G33" s="16" t="s">
        <v>103</v>
      </c>
      <c r="H33" s="50">
        <v>167</v>
      </c>
      <c r="I33" s="50" t="s">
        <v>192</v>
      </c>
    </row>
    <row r="34" spans="1:9" ht="52.8" x14ac:dyDescent="0.25">
      <c r="A34" s="21">
        <f t="shared" si="4"/>
        <v>307</v>
      </c>
      <c r="B34" s="21">
        <f t="shared" si="0"/>
        <v>314</v>
      </c>
      <c r="C34" s="14" t="s">
        <v>113</v>
      </c>
      <c r="D34" s="14" t="s">
        <v>50</v>
      </c>
      <c r="E34" s="21" t="s">
        <v>8</v>
      </c>
      <c r="F34" s="15">
        <v>8</v>
      </c>
      <c r="G34" s="16" t="s">
        <v>248</v>
      </c>
      <c r="H34" s="50">
        <v>185</v>
      </c>
      <c r="I34" s="50" t="s">
        <v>216</v>
      </c>
    </row>
    <row r="35" spans="1:9" ht="52.8" x14ac:dyDescent="0.25">
      <c r="A35" s="21">
        <f t="shared" si="4"/>
        <v>315</v>
      </c>
      <c r="B35" s="21">
        <f t="shared" si="0"/>
        <v>324</v>
      </c>
      <c r="C35" s="14" t="s">
        <v>114</v>
      </c>
      <c r="D35" s="14" t="s">
        <v>45</v>
      </c>
      <c r="E35" s="21" t="s">
        <v>8</v>
      </c>
      <c r="F35" s="15">
        <v>10</v>
      </c>
      <c r="G35" s="16"/>
      <c r="H35" s="50">
        <v>291</v>
      </c>
      <c r="I35" s="50" t="s">
        <v>217</v>
      </c>
    </row>
    <row r="36" spans="1:9" ht="21.9" customHeight="1" x14ac:dyDescent="0.25">
      <c r="A36" s="21">
        <f t="shared" si="4"/>
        <v>325</v>
      </c>
      <c r="B36" s="21">
        <f t="shared" si="0"/>
        <v>336</v>
      </c>
      <c r="C36" s="14" t="s">
        <v>52</v>
      </c>
      <c r="D36" s="14" t="s">
        <v>53</v>
      </c>
      <c r="E36" s="21" t="s">
        <v>8</v>
      </c>
      <c r="F36" s="15">
        <v>12</v>
      </c>
      <c r="G36" s="16"/>
      <c r="H36" s="50">
        <v>198</v>
      </c>
      <c r="I36" s="51" t="s">
        <v>182</v>
      </c>
    </row>
    <row r="37" spans="1:9" ht="21.9" customHeight="1" x14ac:dyDescent="0.25">
      <c r="A37" s="21">
        <f t="shared" si="4"/>
        <v>337</v>
      </c>
      <c r="B37" s="21">
        <f t="shared" si="0"/>
        <v>348</v>
      </c>
      <c r="C37" s="14" t="s">
        <v>63</v>
      </c>
      <c r="D37" s="14" t="s">
        <v>53</v>
      </c>
      <c r="E37" s="21" t="s">
        <v>8</v>
      </c>
      <c r="F37" s="15">
        <v>12</v>
      </c>
      <c r="G37" s="16"/>
      <c r="H37" s="50">
        <v>309</v>
      </c>
      <c r="I37" s="51" t="s">
        <v>182</v>
      </c>
    </row>
    <row r="38" spans="1:9" ht="39.6" x14ac:dyDescent="0.25">
      <c r="A38" s="21">
        <f t="shared" si="4"/>
        <v>349</v>
      </c>
      <c r="B38" s="21">
        <f t="shared" si="0"/>
        <v>360</v>
      </c>
      <c r="C38" s="14" t="s">
        <v>54</v>
      </c>
      <c r="D38" s="14" t="s">
        <v>53</v>
      </c>
      <c r="E38" s="21" t="s">
        <v>8</v>
      </c>
      <c r="F38" s="15">
        <v>12</v>
      </c>
      <c r="G38" s="16"/>
      <c r="H38" s="50">
        <v>207</v>
      </c>
      <c r="I38" s="50" t="s">
        <v>193</v>
      </c>
    </row>
    <row r="39" spans="1:9" ht="39.6" x14ac:dyDescent="0.25">
      <c r="A39" s="21">
        <f t="shared" si="4"/>
        <v>361</v>
      </c>
      <c r="B39" s="21">
        <f t="shared" si="0"/>
        <v>362</v>
      </c>
      <c r="C39" s="14" t="s">
        <v>183</v>
      </c>
      <c r="D39" s="14" t="s">
        <v>55</v>
      </c>
      <c r="E39" s="14" t="s">
        <v>27</v>
      </c>
      <c r="F39" s="15">
        <v>2</v>
      </c>
      <c r="G39" s="16"/>
      <c r="H39" s="50"/>
      <c r="I39" s="51" t="s">
        <v>178</v>
      </c>
    </row>
    <row r="40" spans="1:9" ht="26.4" x14ac:dyDescent="0.25">
      <c r="A40" s="21">
        <f t="shared" si="4"/>
        <v>363</v>
      </c>
      <c r="B40" s="21">
        <f t="shared" si="0"/>
        <v>374</v>
      </c>
      <c r="C40" s="14" t="s">
        <v>186</v>
      </c>
      <c r="D40" s="14" t="s">
        <v>53</v>
      </c>
      <c r="E40" s="21" t="s">
        <v>8</v>
      </c>
      <c r="F40" s="15">
        <v>12</v>
      </c>
      <c r="G40" s="16"/>
      <c r="H40" s="50">
        <v>215</v>
      </c>
      <c r="I40" s="50" t="s">
        <v>194</v>
      </c>
    </row>
    <row r="41" spans="1:9" ht="39.6" x14ac:dyDescent="0.25">
      <c r="A41" s="21">
        <f t="shared" si="4"/>
        <v>375</v>
      </c>
      <c r="B41" s="21">
        <f t="shared" si="0"/>
        <v>376</v>
      </c>
      <c r="C41" s="14" t="s">
        <v>185</v>
      </c>
      <c r="D41" s="14" t="s">
        <v>55</v>
      </c>
      <c r="E41" s="14" t="s">
        <v>27</v>
      </c>
      <c r="F41" s="15">
        <v>2</v>
      </c>
      <c r="G41" s="16" t="s">
        <v>210</v>
      </c>
      <c r="H41" s="50"/>
      <c r="I41" s="51" t="s">
        <v>178</v>
      </c>
    </row>
    <row r="42" spans="1:9" ht="26.4" x14ac:dyDescent="0.25">
      <c r="A42" s="21">
        <f t="shared" si="4"/>
        <v>377</v>
      </c>
      <c r="B42" s="21">
        <f t="shared" si="0"/>
        <v>388</v>
      </c>
      <c r="C42" s="14" t="s">
        <v>187</v>
      </c>
      <c r="D42" s="14" t="s">
        <v>53</v>
      </c>
      <c r="E42" s="21" t="s">
        <v>8</v>
      </c>
      <c r="F42" s="15">
        <v>12</v>
      </c>
      <c r="G42" s="16" t="s">
        <v>210</v>
      </c>
      <c r="H42" s="50">
        <v>215</v>
      </c>
      <c r="I42" s="50" t="s">
        <v>194</v>
      </c>
    </row>
    <row r="43" spans="1:9" ht="39.6" x14ac:dyDescent="0.25">
      <c r="A43" s="21">
        <f t="shared" si="4"/>
        <v>389</v>
      </c>
      <c r="B43" s="21">
        <f t="shared" si="0"/>
        <v>390</v>
      </c>
      <c r="C43" s="14" t="s">
        <v>184</v>
      </c>
      <c r="D43" s="14" t="s">
        <v>55</v>
      </c>
      <c r="E43" s="14" t="s">
        <v>27</v>
      </c>
      <c r="F43" s="15">
        <v>2</v>
      </c>
      <c r="G43" s="16" t="s">
        <v>210</v>
      </c>
      <c r="H43" s="50"/>
      <c r="I43" s="51" t="s">
        <v>178</v>
      </c>
    </row>
    <row r="44" spans="1:9" ht="26.4" x14ac:dyDescent="0.25">
      <c r="A44" s="21">
        <f t="shared" si="4"/>
        <v>391</v>
      </c>
      <c r="B44" s="21">
        <f t="shared" si="0"/>
        <v>402</v>
      </c>
      <c r="C44" s="14" t="s">
        <v>188</v>
      </c>
      <c r="D44" s="14" t="s">
        <v>53</v>
      </c>
      <c r="E44" s="21" t="s">
        <v>8</v>
      </c>
      <c r="F44" s="15">
        <v>12</v>
      </c>
      <c r="G44" s="16" t="s">
        <v>210</v>
      </c>
      <c r="H44" s="50">
        <v>215</v>
      </c>
      <c r="I44" s="50" t="s">
        <v>194</v>
      </c>
    </row>
    <row r="45" spans="1:9" ht="321.75" customHeight="1" x14ac:dyDescent="0.25">
      <c r="A45" s="21">
        <f t="shared" si="4"/>
        <v>403</v>
      </c>
      <c r="B45" s="21">
        <f t="shared" si="0"/>
        <v>412</v>
      </c>
      <c r="C45" s="14" t="s">
        <v>56</v>
      </c>
      <c r="D45" s="14" t="s">
        <v>45</v>
      </c>
      <c r="E45" s="21" t="s">
        <v>8</v>
      </c>
      <c r="F45" s="15">
        <v>10</v>
      </c>
      <c r="G45" s="16" t="s">
        <v>346</v>
      </c>
      <c r="H45" s="14" t="s">
        <v>347</v>
      </c>
      <c r="I45" s="14" t="s">
        <v>265</v>
      </c>
    </row>
    <row r="46" spans="1:9" ht="79.2" x14ac:dyDescent="0.25">
      <c r="A46" s="21">
        <f t="shared" si="4"/>
        <v>413</v>
      </c>
      <c r="B46" s="21">
        <f t="shared" si="0"/>
        <v>422</v>
      </c>
      <c r="C46" s="14" t="s">
        <v>58</v>
      </c>
      <c r="D46" s="14" t="s">
        <v>45</v>
      </c>
      <c r="E46" s="21" t="s">
        <v>8</v>
      </c>
      <c r="F46" s="15">
        <v>10</v>
      </c>
      <c r="G46" s="16"/>
      <c r="H46" s="50">
        <v>671</v>
      </c>
      <c r="I46" s="50" t="s">
        <v>218</v>
      </c>
    </row>
    <row r="47" spans="1:9" ht="52.8" x14ac:dyDescent="0.25">
      <c r="A47" s="21">
        <f t="shared" si="4"/>
        <v>423</v>
      </c>
      <c r="B47" s="21">
        <f t="shared" si="0"/>
        <v>432</v>
      </c>
      <c r="C47" s="14" t="s">
        <v>348</v>
      </c>
      <c r="D47" s="14" t="s">
        <v>45</v>
      </c>
      <c r="E47" s="21" t="s">
        <v>8</v>
      </c>
      <c r="F47" s="15">
        <v>10</v>
      </c>
      <c r="G47" s="16"/>
      <c r="H47" s="50">
        <v>303</v>
      </c>
      <c r="I47" s="50" t="s">
        <v>349</v>
      </c>
    </row>
    <row r="48" spans="1:9" ht="52.8" x14ac:dyDescent="0.25">
      <c r="A48" s="21">
        <f t="shared" si="4"/>
        <v>433</v>
      </c>
      <c r="B48" s="21">
        <f t="shared" si="0"/>
        <v>442</v>
      </c>
      <c r="C48" s="14" t="s">
        <v>212</v>
      </c>
      <c r="D48" s="14" t="s">
        <v>45</v>
      </c>
      <c r="E48" s="21" t="s">
        <v>8</v>
      </c>
      <c r="F48" s="15">
        <v>10</v>
      </c>
      <c r="G48" s="16"/>
      <c r="H48" s="50"/>
      <c r="I48" s="50" t="s">
        <v>219</v>
      </c>
    </row>
    <row r="49" spans="1:9" ht="52.8" x14ac:dyDescent="0.25">
      <c r="A49" s="21">
        <f t="shared" si="4"/>
        <v>443</v>
      </c>
      <c r="B49" s="21">
        <f>SUM(A49+F49)-1</f>
        <v>452</v>
      </c>
      <c r="C49" s="14" t="s">
        <v>222</v>
      </c>
      <c r="D49" s="14" t="s">
        <v>45</v>
      </c>
      <c r="E49" s="21" t="s">
        <v>8</v>
      </c>
      <c r="F49" s="15">
        <v>10</v>
      </c>
      <c r="G49" s="16"/>
      <c r="H49" s="50"/>
      <c r="I49" s="50" t="s">
        <v>223</v>
      </c>
    </row>
    <row r="50" spans="1:9" ht="52.8" x14ac:dyDescent="0.25">
      <c r="A50" s="21">
        <f t="shared" si="4"/>
        <v>453</v>
      </c>
      <c r="B50" s="21">
        <f t="shared" si="0"/>
        <v>462</v>
      </c>
      <c r="C50" s="14" t="s">
        <v>352</v>
      </c>
      <c r="D50" s="14" t="s">
        <v>45</v>
      </c>
      <c r="E50" s="21" t="s">
        <v>8</v>
      </c>
      <c r="F50" s="15">
        <v>10</v>
      </c>
      <c r="G50" s="16"/>
      <c r="H50" s="50"/>
      <c r="I50" s="14" t="s">
        <v>353</v>
      </c>
    </row>
    <row r="51" spans="1:9" x14ac:dyDescent="0.25">
      <c r="A51" s="21">
        <f t="shared" si="4"/>
        <v>463</v>
      </c>
      <c r="B51" s="21">
        <f t="shared" si="0"/>
        <v>470</v>
      </c>
      <c r="C51" s="14" t="s">
        <v>268</v>
      </c>
      <c r="D51" s="14" t="s">
        <v>50</v>
      </c>
      <c r="E51" s="21" t="s">
        <v>8</v>
      </c>
      <c r="F51" s="15">
        <v>8</v>
      </c>
      <c r="G51" s="16"/>
      <c r="H51" s="50"/>
      <c r="I51" s="50"/>
    </row>
    <row r="52" spans="1:9" x14ac:dyDescent="0.25">
      <c r="A52" s="21">
        <f t="shared" si="4"/>
        <v>471</v>
      </c>
      <c r="B52" s="21">
        <v>478</v>
      </c>
      <c r="C52" s="14" t="s">
        <v>268</v>
      </c>
      <c r="D52" s="14"/>
      <c r="E52" s="21"/>
      <c r="F52" s="15"/>
      <c r="G52" s="77"/>
      <c r="H52" s="29"/>
      <c r="I52" s="14"/>
    </row>
    <row r="53" spans="1:9" ht="105.6" x14ac:dyDescent="0.25">
      <c r="A53" s="21">
        <f t="shared" si="4"/>
        <v>479</v>
      </c>
      <c r="B53" s="21">
        <f t="shared" si="0"/>
        <v>489</v>
      </c>
      <c r="C53" s="14" t="s">
        <v>234</v>
      </c>
      <c r="D53" s="14" t="s">
        <v>46</v>
      </c>
      <c r="E53" s="21" t="s">
        <v>8</v>
      </c>
      <c r="F53" s="15">
        <v>11</v>
      </c>
      <c r="G53" s="16" t="s">
        <v>235</v>
      </c>
      <c r="H53" s="50">
        <v>278</v>
      </c>
      <c r="I53" s="50" t="s">
        <v>236</v>
      </c>
    </row>
    <row r="54" spans="1:9" ht="39.6" x14ac:dyDescent="0.25">
      <c r="A54" s="21">
        <f t="shared" si="4"/>
        <v>490</v>
      </c>
      <c r="B54" s="21">
        <f t="shared" si="0"/>
        <v>500</v>
      </c>
      <c r="C54" s="14" t="s">
        <v>239</v>
      </c>
      <c r="D54" s="14" t="s">
        <v>46</v>
      </c>
      <c r="E54" s="21" t="s">
        <v>8</v>
      </c>
      <c r="F54" s="15">
        <v>11</v>
      </c>
      <c r="G54" s="16" t="s">
        <v>241</v>
      </c>
      <c r="H54" s="50">
        <v>271</v>
      </c>
      <c r="I54" s="50" t="s">
        <v>242</v>
      </c>
    </row>
    <row r="55" spans="1:9" ht="39.6" x14ac:dyDescent="0.25">
      <c r="A55" s="21">
        <f t="shared" ref="A55:A61" si="5">SUM(B54+1)</f>
        <v>501</v>
      </c>
      <c r="B55" s="21">
        <f>SUM(A55+F55)-1</f>
        <v>511</v>
      </c>
      <c r="C55" s="14" t="s">
        <v>240</v>
      </c>
      <c r="D55" s="14" t="s">
        <v>46</v>
      </c>
      <c r="E55" s="21" t="s">
        <v>8</v>
      </c>
      <c r="F55" s="15">
        <v>11</v>
      </c>
      <c r="G55" s="44" t="s">
        <v>238</v>
      </c>
      <c r="H55" s="29"/>
      <c r="I55" s="50" t="s">
        <v>237</v>
      </c>
    </row>
    <row r="56" spans="1:9" ht="39.6" x14ac:dyDescent="0.25">
      <c r="A56" s="21">
        <f t="shared" si="5"/>
        <v>512</v>
      </c>
      <c r="B56" s="21">
        <f t="shared" si="0"/>
        <v>522</v>
      </c>
      <c r="C56" s="14" t="s">
        <v>288</v>
      </c>
      <c r="D56" s="14" t="s">
        <v>46</v>
      </c>
      <c r="E56" s="21" t="s">
        <v>8</v>
      </c>
      <c r="F56" s="15">
        <v>11</v>
      </c>
      <c r="G56" s="77" t="s">
        <v>243</v>
      </c>
      <c r="H56" s="29"/>
      <c r="I56" s="50" t="s">
        <v>209</v>
      </c>
    </row>
    <row r="57" spans="1:9" x14ac:dyDescent="0.25">
      <c r="A57" s="21">
        <f t="shared" si="5"/>
        <v>523</v>
      </c>
      <c r="B57" s="21">
        <f t="shared" si="0"/>
        <v>532</v>
      </c>
      <c r="C57" s="14" t="s">
        <v>340</v>
      </c>
      <c r="D57" s="14" t="s">
        <v>341</v>
      </c>
      <c r="E57" s="21" t="s">
        <v>8</v>
      </c>
      <c r="F57" s="15">
        <v>10</v>
      </c>
      <c r="G57" s="77" t="s">
        <v>345</v>
      </c>
      <c r="H57" s="61"/>
      <c r="I57" s="14"/>
    </row>
    <row r="58" spans="1:9" ht="52.8" x14ac:dyDescent="0.25">
      <c r="A58" s="21">
        <f t="shared" si="5"/>
        <v>533</v>
      </c>
      <c r="B58" s="21">
        <f t="shared" si="0"/>
        <v>541</v>
      </c>
      <c r="C58" s="14" t="s">
        <v>59</v>
      </c>
      <c r="D58" s="14" t="s">
        <v>67</v>
      </c>
      <c r="E58" s="21" t="s">
        <v>8</v>
      </c>
      <c r="F58" s="15">
        <v>9</v>
      </c>
      <c r="G58" s="16" t="s">
        <v>61</v>
      </c>
      <c r="H58" s="50"/>
      <c r="I58" s="14" t="s">
        <v>253</v>
      </c>
    </row>
    <row r="59" spans="1:9" ht="52.8" x14ac:dyDescent="0.25">
      <c r="A59" s="21">
        <f t="shared" si="5"/>
        <v>542</v>
      </c>
      <c r="B59" s="21">
        <f t="shared" si="0"/>
        <v>550</v>
      </c>
      <c r="C59" s="14" t="s">
        <v>60</v>
      </c>
      <c r="D59" s="14" t="s">
        <v>67</v>
      </c>
      <c r="E59" s="21" t="s">
        <v>8</v>
      </c>
      <c r="F59" s="15">
        <v>9</v>
      </c>
      <c r="G59" s="16" t="s">
        <v>62</v>
      </c>
      <c r="H59" s="50"/>
      <c r="I59" s="50" t="s">
        <v>220</v>
      </c>
    </row>
    <row r="60" spans="1:9" ht="52.8" x14ac:dyDescent="0.25">
      <c r="A60" s="21">
        <f t="shared" si="5"/>
        <v>551</v>
      </c>
      <c r="B60" s="21">
        <f t="shared" si="0"/>
        <v>559</v>
      </c>
      <c r="C60" s="14" t="s">
        <v>213</v>
      </c>
      <c r="D60" s="14" t="s">
        <v>67</v>
      </c>
      <c r="E60" s="21" t="s">
        <v>8</v>
      </c>
      <c r="F60" s="15">
        <v>9</v>
      </c>
      <c r="G60" s="16"/>
      <c r="H60" s="50">
        <v>253</v>
      </c>
      <c r="I60" s="50" t="s">
        <v>221</v>
      </c>
    </row>
    <row r="61" spans="1:9" ht="52.8" x14ac:dyDescent="0.25">
      <c r="A61" s="21">
        <f t="shared" si="5"/>
        <v>560</v>
      </c>
      <c r="B61" s="21">
        <f t="shared" si="0"/>
        <v>568</v>
      </c>
      <c r="C61" s="14" t="s">
        <v>254</v>
      </c>
      <c r="D61" s="14" t="s">
        <v>67</v>
      </c>
      <c r="E61" s="21" t="s">
        <v>8</v>
      </c>
      <c r="F61" s="15">
        <v>9</v>
      </c>
      <c r="G61" s="16" t="s">
        <v>255</v>
      </c>
      <c r="H61" s="50"/>
      <c r="I61" s="50" t="s">
        <v>256</v>
      </c>
    </row>
    <row r="62" spans="1:9" ht="52.8" x14ac:dyDescent="0.25">
      <c r="A62" s="21">
        <f>SUM(B61+1)</f>
        <v>569</v>
      </c>
      <c r="B62" s="21">
        <f>SUM(A62+F62)-1</f>
        <v>578</v>
      </c>
      <c r="C62" s="14" t="s">
        <v>250</v>
      </c>
      <c r="D62" s="14" t="s">
        <v>45</v>
      </c>
      <c r="E62" s="21" t="s">
        <v>8</v>
      </c>
      <c r="F62" s="15">
        <v>10</v>
      </c>
      <c r="G62" s="16" t="s">
        <v>252</v>
      </c>
      <c r="H62" s="50"/>
      <c r="I62" s="50" t="s">
        <v>251</v>
      </c>
    </row>
    <row r="63" spans="1:9" x14ac:dyDescent="0.25">
      <c r="A63" s="21">
        <f>SUM(B62+1)</f>
        <v>579</v>
      </c>
      <c r="B63" s="21">
        <f>SUM(A63+F63)-1</f>
        <v>587</v>
      </c>
      <c r="C63" s="14" t="s">
        <v>351</v>
      </c>
      <c r="D63" s="14" t="s">
        <v>67</v>
      </c>
      <c r="E63" s="21" t="s">
        <v>8</v>
      </c>
      <c r="F63" s="15">
        <v>9</v>
      </c>
      <c r="G63" s="16"/>
      <c r="H63" s="50">
        <v>191</v>
      </c>
      <c r="I63" s="50"/>
    </row>
    <row r="64" spans="1:9" ht="52.8" x14ac:dyDescent="0.25">
      <c r="A64" s="21">
        <f>SUM(B63+1)</f>
        <v>588</v>
      </c>
      <c r="B64" s="21">
        <f>SUM(A64+F64)-1</f>
        <v>596</v>
      </c>
      <c r="C64" s="14" t="s">
        <v>267</v>
      </c>
      <c r="D64" s="14" t="s">
        <v>67</v>
      </c>
      <c r="E64" s="21" t="s">
        <v>8</v>
      </c>
      <c r="F64" s="15">
        <v>9</v>
      </c>
      <c r="G64" s="16" t="s">
        <v>267</v>
      </c>
      <c r="H64" s="50"/>
      <c r="I64" s="50" t="s">
        <v>266</v>
      </c>
    </row>
    <row r="65" spans="1:9" ht="52.8" x14ac:dyDescent="0.25">
      <c r="A65" s="21">
        <f t="shared" ref="A65:A67" si="6">SUM(B64+1)</f>
        <v>597</v>
      </c>
      <c r="B65" s="21">
        <f t="shared" ref="B65:B67" si="7">SUM(A65+F65)-1</f>
        <v>606</v>
      </c>
      <c r="C65" s="14" t="s">
        <v>287</v>
      </c>
      <c r="D65" s="14" t="s">
        <v>45</v>
      </c>
      <c r="E65" s="21" t="s">
        <v>8</v>
      </c>
      <c r="F65" s="15">
        <v>10</v>
      </c>
      <c r="G65" s="77" t="s">
        <v>243</v>
      </c>
      <c r="H65" s="29"/>
      <c r="I65" s="14" t="s">
        <v>286</v>
      </c>
    </row>
    <row r="66" spans="1:9" ht="59.25" customHeight="1" x14ac:dyDescent="0.25">
      <c r="A66" s="21">
        <f t="shared" ref="A66" si="8">SUM(B65+1)</f>
        <v>607</v>
      </c>
      <c r="B66" s="21">
        <f t="shared" ref="B66" si="9">SUM(A66+F66)-1</f>
        <v>615</v>
      </c>
      <c r="C66" s="14" t="s">
        <v>357</v>
      </c>
      <c r="D66" s="14" t="s">
        <v>67</v>
      </c>
      <c r="E66" s="21" t="s">
        <v>8</v>
      </c>
      <c r="F66" s="15">
        <v>9</v>
      </c>
      <c r="G66" s="16" t="s">
        <v>354</v>
      </c>
      <c r="H66" s="50">
        <v>601</v>
      </c>
      <c r="I66" s="14" t="s">
        <v>355</v>
      </c>
    </row>
    <row r="67" spans="1:9" ht="21.9" customHeight="1" x14ac:dyDescent="0.25">
      <c r="A67" s="21">
        <f t="shared" si="6"/>
        <v>616</v>
      </c>
      <c r="B67" s="21">
        <f t="shared" si="7"/>
        <v>650</v>
      </c>
      <c r="C67" s="14" t="s">
        <v>79</v>
      </c>
      <c r="D67" s="14"/>
      <c r="E67" s="21"/>
      <c r="F67" s="15">
        <v>35</v>
      </c>
      <c r="G67" s="16"/>
      <c r="H67" s="50"/>
      <c r="I67" s="51"/>
    </row>
  </sheetData>
  <phoneticPr fontId="0" type="noConversion"/>
  <pageMargins left="0.51" right="0.25" top="1" bottom="1" header="0.5" footer="0.5"/>
  <pageSetup scale="95" orientation="landscape" r:id="rId1"/>
  <headerFooter alignWithMargins="0">
    <oddHeader>&amp;L&amp;"Arial,Bold"&amp;12Payroll Data Layout
Check Dtl Record (P1)&amp;C&amp;"Arial,Bold"&amp;12Payroll Load File&amp;"Arial,Regular"&amp;10
Updated 05/11/2011&amp;R&amp;P of  &amp;N</oddHeader>
    <oddFooter xml:space="preserve">&amp;L&amp;"Arial,Bold"&amp;12Office of State Finance Confidential
&amp;"Arial,Regular"&amp;9&amp;Z&amp;F&amp;C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9"/>
  <sheetViews>
    <sheetView topLeftCell="A7" zoomScaleNormal="100" workbookViewId="0">
      <selection activeCell="A14" sqref="A14"/>
    </sheetView>
  </sheetViews>
  <sheetFormatPr defaultColWidth="9.109375" defaultRowHeight="13.2" x14ac:dyDescent="0.25"/>
  <cols>
    <col min="1" max="1" width="7.6640625" style="55" customWidth="1"/>
    <col min="2" max="2" width="7.88671875" style="55" customWidth="1"/>
    <col min="3" max="3" width="25.6640625" style="55" customWidth="1"/>
    <col min="4" max="4" width="29.6640625" style="64" customWidth="1"/>
    <col min="5" max="5" width="13.6640625" style="55" customWidth="1"/>
    <col min="6" max="6" width="6.6640625" style="62" customWidth="1"/>
    <col min="7" max="7" width="40.6640625" style="64" customWidth="1"/>
    <col min="8" max="16384" width="9.109375" style="54"/>
  </cols>
  <sheetData>
    <row r="1" spans="1:7" x14ac:dyDescent="0.25">
      <c r="A1" s="6" t="s">
        <v>0</v>
      </c>
      <c r="B1" s="52"/>
      <c r="C1" s="52"/>
      <c r="D1" s="8"/>
      <c r="E1" s="5"/>
      <c r="F1" s="9"/>
      <c r="G1" s="8"/>
    </row>
    <row r="2" spans="1:7" x14ac:dyDescent="0.25">
      <c r="B2" s="56"/>
      <c r="C2" s="11"/>
      <c r="D2" s="11"/>
      <c r="E2" s="11"/>
      <c r="F2" s="12"/>
      <c r="G2" s="11"/>
    </row>
    <row r="3" spans="1:7" ht="30" customHeight="1" x14ac:dyDescent="0.25">
      <c r="A3" s="14" t="s">
        <v>19</v>
      </c>
      <c r="B3" s="14" t="s">
        <v>20</v>
      </c>
      <c r="C3" s="14" t="s">
        <v>21</v>
      </c>
      <c r="D3" s="14" t="s">
        <v>22</v>
      </c>
      <c r="E3" s="14" t="s">
        <v>23</v>
      </c>
      <c r="F3" s="14" t="s">
        <v>24</v>
      </c>
      <c r="G3" s="14" t="s">
        <v>25</v>
      </c>
    </row>
    <row r="4" spans="1:7" x14ac:dyDescent="0.25">
      <c r="A4" s="21">
        <v>1</v>
      </c>
      <c r="B4" s="21">
        <f t="shared" ref="B4:B12" si="0">SUM(A4+F4)-1</f>
        <v>2</v>
      </c>
      <c r="C4" s="21" t="s">
        <v>26</v>
      </c>
      <c r="D4" s="14" t="s">
        <v>100</v>
      </c>
      <c r="E4" s="14" t="s">
        <v>8</v>
      </c>
      <c r="F4" s="15">
        <v>2</v>
      </c>
      <c r="G4" s="34" t="s">
        <v>163</v>
      </c>
    </row>
    <row r="5" spans="1:7" ht="26.4" x14ac:dyDescent="0.25">
      <c r="A5" s="21">
        <f t="shared" ref="A5:A12" si="1">SUM(B4+1)</f>
        <v>3</v>
      </c>
      <c r="B5" s="21">
        <f t="shared" si="0"/>
        <v>5</v>
      </c>
      <c r="C5" s="21" t="s">
        <v>28</v>
      </c>
      <c r="D5" s="14" t="s">
        <v>29</v>
      </c>
      <c r="E5" s="14" t="s">
        <v>8</v>
      </c>
      <c r="F5" s="15">
        <v>3</v>
      </c>
      <c r="G5" s="14" t="s">
        <v>0</v>
      </c>
    </row>
    <row r="6" spans="1:7" x14ac:dyDescent="0.25">
      <c r="A6" s="21">
        <f t="shared" si="1"/>
        <v>6</v>
      </c>
      <c r="B6" s="21">
        <f t="shared" si="0"/>
        <v>14</v>
      </c>
      <c r="C6" s="21" t="s">
        <v>1</v>
      </c>
      <c r="D6" s="20" t="s">
        <v>32</v>
      </c>
      <c r="E6" s="14" t="s">
        <v>8</v>
      </c>
      <c r="F6" s="19">
        <v>9</v>
      </c>
      <c r="G6" s="14" t="s">
        <v>38</v>
      </c>
    </row>
    <row r="7" spans="1:7" ht="92.4" x14ac:dyDescent="0.25">
      <c r="A7" s="21">
        <f t="shared" si="1"/>
        <v>15</v>
      </c>
      <c r="B7" s="21">
        <f t="shared" si="0"/>
        <v>25</v>
      </c>
      <c r="C7" s="21" t="s">
        <v>36</v>
      </c>
      <c r="D7" s="20" t="s">
        <v>33</v>
      </c>
      <c r="E7" s="14" t="s">
        <v>16</v>
      </c>
      <c r="F7" s="15">
        <v>11</v>
      </c>
      <c r="G7" s="16"/>
    </row>
    <row r="8" spans="1:7" x14ac:dyDescent="0.25">
      <c r="A8" s="21">
        <f t="shared" si="1"/>
        <v>26</v>
      </c>
      <c r="B8" s="21">
        <f t="shared" si="0"/>
        <v>28</v>
      </c>
      <c r="C8" s="57" t="s">
        <v>249</v>
      </c>
      <c r="D8" s="20"/>
      <c r="E8" s="40" t="s">
        <v>16</v>
      </c>
      <c r="F8" s="45">
        <v>3</v>
      </c>
      <c r="G8" s="16"/>
    </row>
    <row r="9" spans="1:7" x14ac:dyDescent="0.25">
      <c r="A9" s="21">
        <f t="shared" si="1"/>
        <v>29</v>
      </c>
      <c r="B9" s="21">
        <f t="shared" si="0"/>
        <v>34</v>
      </c>
      <c r="C9" s="57" t="s">
        <v>37</v>
      </c>
      <c r="D9" s="16" t="s">
        <v>107</v>
      </c>
      <c r="E9" s="40" t="s">
        <v>16</v>
      </c>
      <c r="F9" s="26">
        <v>6</v>
      </c>
      <c r="G9" s="16" t="s">
        <v>38</v>
      </c>
    </row>
    <row r="10" spans="1:7" ht="26.4" x14ac:dyDescent="0.25">
      <c r="A10" s="21">
        <f t="shared" si="1"/>
        <v>35</v>
      </c>
      <c r="B10" s="21">
        <f t="shared" si="0"/>
        <v>37</v>
      </c>
      <c r="C10" s="57" t="s">
        <v>124</v>
      </c>
      <c r="D10" s="16" t="s">
        <v>109</v>
      </c>
      <c r="E10" s="40"/>
      <c r="F10" s="26">
        <v>3</v>
      </c>
      <c r="G10" s="16"/>
    </row>
    <row r="11" spans="1:7" ht="92.4" x14ac:dyDescent="0.25">
      <c r="A11" s="21">
        <f t="shared" si="1"/>
        <v>38</v>
      </c>
      <c r="B11" s="21">
        <f t="shared" si="0"/>
        <v>47</v>
      </c>
      <c r="C11" s="21" t="s">
        <v>35</v>
      </c>
      <c r="D11" s="14"/>
      <c r="E11" s="14" t="s">
        <v>16</v>
      </c>
      <c r="F11" s="15">
        <v>10</v>
      </c>
      <c r="G11" s="30" t="s">
        <v>264</v>
      </c>
    </row>
    <row r="12" spans="1:7" ht="27.9" customHeight="1" x14ac:dyDescent="0.25">
      <c r="A12" s="21">
        <f t="shared" si="1"/>
        <v>48</v>
      </c>
      <c r="B12" s="21">
        <f t="shared" si="0"/>
        <v>50</v>
      </c>
      <c r="C12" s="58"/>
      <c r="D12" s="27" t="s">
        <v>105</v>
      </c>
      <c r="E12" s="59"/>
      <c r="F12" s="19">
        <v>3</v>
      </c>
      <c r="G12" s="27"/>
    </row>
    <row r="13" spans="1:7" x14ac:dyDescent="0.25">
      <c r="A13" s="21">
        <f>SUM(B12+1)</f>
        <v>51</v>
      </c>
      <c r="B13" s="21">
        <f>SUM(A13+F13)-1</f>
        <v>54</v>
      </c>
      <c r="C13" s="19"/>
      <c r="D13" s="27"/>
      <c r="E13" s="28"/>
      <c r="F13" s="49">
        <v>4</v>
      </c>
      <c r="G13" s="27"/>
    </row>
    <row r="14" spans="1:7" ht="26.4" x14ac:dyDescent="0.25">
      <c r="A14" s="21">
        <f>SUM(B13+1)</f>
        <v>55</v>
      </c>
      <c r="B14" s="21">
        <f t="shared" ref="B14:B49" si="2">SUM(A14+F14)-1</f>
        <v>57</v>
      </c>
      <c r="C14" s="19" t="s">
        <v>125</v>
      </c>
      <c r="D14" s="29" t="s">
        <v>34</v>
      </c>
      <c r="E14" s="28" t="s">
        <v>15</v>
      </c>
      <c r="F14" s="19">
        <v>3</v>
      </c>
      <c r="G14" s="15"/>
    </row>
    <row r="15" spans="1:7" ht="26.4" x14ac:dyDescent="0.25">
      <c r="A15" s="21">
        <f t="shared" ref="A15:A59" si="3">SUM(B14+1)</f>
        <v>58</v>
      </c>
      <c r="B15" s="21">
        <f t="shared" si="2"/>
        <v>65</v>
      </c>
      <c r="C15" s="19" t="s">
        <v>2</v>
      </c>
      <c r="D15" s="27" t="s">
        <v>138</v>
      </c>
      <c r="E15" s="28" t="s">
        <v>8</v>
      </c>
      <c r="F15" s="19">
        <v>8</v>
      </c>
      <c r="G15" s="15" t="s">
        <v>31</v>
      </c>
    </row>
    <row r="16" spans="1:7" ht="26.4" x14ac:dyDescent="0.25">
      <c r="A16" s="21">
        <f t="shared" si="3"/>
        <v>66</v>
      </c>
      <c r="B16" s="21">
        <f t="shared" si="2"/>
        <v>77</v>
      </c>
      <c r="C16" s="19" t="s">
        <v>126</v>
      </c>
      <c r="D16" s="27" t="s">
        <v>139</v>
      </c>
      <c r="E16" s="28" t="s">
        <v>8</v>
      </c>
      <c r="F16" s="19">
        <v>12</v>
      </c>
      <c r="G16" s="15" t="s">
        <v>30</v>
      </c>
    </row>
    <row r="17" spans="1:7" ht="26.4" x14ac:dyDescent="0.25">
      <c r="A17" s="21">
        <f t="shared" si="3"/>
        <v>78</v>
      </c>
      <c r="B17" s="21">
        <f t="shared" si="2"/>
        <v>80</v>
      </c>
      <c r="C17" s="19" t="s">
        <v>68</v>
      </c>
      <c r="D17" s="29" t="s">
        <v>34</v>
      </c>
      <c r="E17" s="28" t="s">
        <v>15</v>
      </c>
      <c r="F17" s="19">
        <v>3</v>
      </c>
      <c r="G17" s="15"/>
    </row>
    <row r="18" spans="1:7" ht="26.4" x14ac:dyDescent="0.25">
      <c r="A18" s="21">
        <f t="shared" si="3"/>
        <v>81</v>
      </c>
      <c r="B18" s="21">
        <f t="shared" si="2"/>
        <v>88</v>
      </c>
      <c r="C18" s="19" t="s">
        <v>69</v>
      </c>
      <c r="D18" s="27" t="s">
        <v>140</v>
      </c>
      <c r="E18" s="28" t="s">
        <v>8</v>
      </c>
      <c r="F18" s="19">
        <v>8</v>
      </c>
      <c r="G18" s="15" t="s">
        <v>77</v>
      </c>
    </row>
    <row r="19" spans="1:7" ht="26.4" x14ac:dyDescent="0.25">
      <c r="A19" s="21">
        <f t="shared" si="3"/>
        <v>89</v>
      </c>
      <c r="B19" s="21">
        <f t="shared" si="2"/>
        <v>100</v>
      </c>
      <c r="C19" s="19" t="s">
        <v>127</v>
      </c>
      <c r="D19" s="27" t="s">
        <v>141</v>
      </c>
      <c r="E19" s="28" t="s">
        <v>8</v>
      </c>
      <c r="F19" s="19">
        <v>12</v>
      </c>
      <c r="G19" s="15" t="s">
        <v>76</v>
      </c>
    </row>
    <row r="20" spans="1:7" ht="26.4" x14ac:dyDescent="0.25">
      <c r="A20" s="21">
        <f t="shared" si="3"/>
        <v>101</v>
      </c>
      <c r="B20" s="21">
        <f t="shared" si="2"/>
        <v>103</v>
      </c>
      <c r="C20" s="19" t="s">
        <v>70</v>
      </c>
      <c r="D20" s="29" t="s">
        <v>34</v>
      </c>
      <c r="E20" s="28" t="s">
        <v>15</v>
      </c>
      <c r="F20" s="19">
        <v>3</v>
      </c>
      <c r="G20" s="15"/>
    </row>
    <row r="21" spans="1:7" ht="26.4" x14ac:dyDescent="0.25">
      <c r="A21" s="21">
        <f t="shared" si="3"/>
        <v>104</v>
      </c>
      <c r="B21" s="21">
        <f t="shared" si="2"/>
        <v>111</v>
      </c>
      <c r="C21" s="19" t="s">
        <v>71</v>
      </c>
      <c r="D21" s="27" t="s">
        <v>142</v>
      </c>
      <c r="E21" s="28" t="s">
        <v>8</v>
      </c>
      <c r="F21" s="19">
        <v>8</v>
      </c>
      <c r="G21" s="15" t="s">
        <v>77</v>
      </c>
    </row>
    <row r="22" spans="1:7" ht="26.4" x14ac:dyDescent="0.25">
      <c r="A22" s="21">
        <f t="shared" si="3"/>
        <v>112</v>
      </c>
      <c r="B22" s="21">
        <f t="shared" si="2"/>
        <v>123</v>
      </c>
      <c r="C22" s="19" t="s">
        <v>128</v>
      </c>
      <c r="D22" s="27" t="s">
        <v>143</v>
      </c>
      <c r="E22" s="28" t="s">
        <v>8</v>
      </c>
      <c r="F22" s="19">
        <v>12</v>
      </c>
      <c r="G22" s="15" t="s">
        <v>76</v>
      </c>
    </row>
    <row r="23" spans="1:7" ht="31.5" customHeight="1" x14ac:dyDescent="0.25">
      <c r="A23" s="21">
        <f t="shared" si="3"/>
        <v>124</v>
      </c>
      <c r="B23" s="21">
        <f t="shared" si="2"/>
        <v>126</v>
      </c>
      <c r="C23" s="19" t="s">
        <v>72</v>
      </c>
      <c r="D23" s="29" t="s">
        <v>34</v>
      </c>
      <c r="E23" s="28" t="s">
        <v>15</v>
      </c>
      <c r="F23" s="19">
        <v>3</v>
      </c>
      <c r="G23" s="15"/>
    </row>
    <row r="24" spans="1:7" ht="31.5" customHeight="1" x14ac:dyDescent="0.25">
      <c r="A24" s="21">
        <f t="shared" si="3"/>
        <v>127</v>
      </c>
      <c r="B24" s="21">
        <f t="shared" si="2"/>
        <v>134</v>
      </c>
      <c r="C24" s="19" t="s">
        <v>73</v>
      </c>
      <c r="D24" s="27" t="s">
        <v>144</v>
      </c>
      <c r="E24" s="28" t="s">
        <v>8</v>
      </c>
      <c r="F24" s="19">
        <v>8</v>
      </c>
      <c r="G24" s="15" t="s">
        <v>77</v>
      </c>
    </row>
    <row r="25" spans="1:7" ht="24" customHeight="1" x14ac:dyDescent="0.25">
      <c r="A25" s="21">
        <f t="shared" si="3"/>
        <v>135</v>
      </c>
      <c r="B25" s="21">
        <f t="shared" si="2"/>
        <v>146</v>
      </c>
      <c r="C25" s="19" t="s">
        <v>129</v>
      </c>
      <c r="D25" s="27" t="s">
        <v>145</v>
      </c>
      <c r="E25" s="28" t="s">
        <v>8</v>
      </c>
      <c r="F25" s="19">
        <v>12</v>
      </c>
      <c r="G25" s="15" t="s">
        <v>76</v>
      </c>
    </row>
    <row r="26" spans="1:7" ht="26.4" x14ac:dyDescent="0.25">
      <c r="A26" s="21">
        <f t="shared" si="3"/>
        <v>147</v>
      </c>
      <c r="B26" s="21">
        <f t="shared" si="2"/>
        <v>149</v>
      </c>
      <c r="C26" s="19" t="s">
        <v>74</v>
      </c>
      <c r="D26" s="29" t="s">
        <v>34</v>
      </c>
      <c r="E26" s="28" t="s">
        <v>15</v>
      </c>
      <c r="F26" s="19">
        <v>3</v>
      </c>
      <c r="G26" s="15"/>
    </row>
    <row r="27" spans="1:7" ht="26.4" x14ac:dyDescent="0.25">
      <c r="A27" s="21">
        <f t="shared" si="3"/>
        <v>150</v>
      </c>
      <c r="B27" s="21">
        <f t="shared" si="2"/>
        <v>157</v>
      </c>
      <c r="C27" s="19" t="s">
        <v>75</v>
      </c>
      <c r="D27" s="27" t="s">
        <v>147</v>
      </c>
      <c r="E27" s="28" t="s">
        <v>8</v>
      </c>
      <c r="F27" s="19">
        <v>8</v>
      </c>
      <c r="G27" s="15" t="s">
        <v>77</v>
      </c>
    </row>
    <row r="28" spans="1:7" ht="26.4" x14ac:dyDescent="0.25">
      <c r="A28" s="21">
        <f t="shared" si="3"/>
        <v>158</v>
      </c>
      <c r="B28" s="21">
        <f t="shared" si="2"/>
        <v>169</v>
      </c>
      <c r="C28" s="19" t="s">
        <v>137</v>
      </c>
      <c r="D28" s="27" t="s">
        <v>146</v>
      </c>
      <c r="E28" s="28" t="s">
        <v>8</v>
      </c>
      <c r="F28" s="19">
        <v>12</v>
      </c>
      <c r="G28" s="15" t="s">
        <v>76</v>
      </c>
    </row>
    <row r="29" spans="1:7" ht="26.4" x14ac:dyDescent="0.25">
      <c r="A29" s="21">
        <f t="shared" si="3"/>
        <v>170</v>
      </c>
      <c r="B29" s="21">
        <f t="shared" si="2"/>
        <v>172</v>
      </c>
      <c r="C29" s="19" t="s">
        <v>84</v>
      </c>
      <c r="D29" s="29" t="s">
        <v>34</v>
      </c>
      <c r="E29" s="28" t="s">
        <v>15</v>
      </c>
      <c r="F29" s="19">
        <v>3</v>
      </c>
      <c r="G29" s="15"/>
    </row>
    <row r="30" spans="1:7" ht="26.4" x14ac:dyDescent="0.25">
      <c r="A30" s="21">
        <f t="shared" si="3"/>
        <v>173</v>
      </c>
      <c r="B30" s="21">
        <f t="shared" si="2"/>
        <v>180</v>
      </c>
      <c r="C30" s="19" t="s">
        <v>85</v>
      </c>
      <c r="D30" s="27" t="s">
        <v>148</v>
      </c>
      <c r="E30" s="28" t="s">
        <v>8</v>
      </c>
      <c r="F30" s="19">
        <v>8</v>
      </c>
      <c r="G30" s="15" t="s">
        <v>77</v>
      </c>
    </row>
    <row r="31" spans="1:7" ht="26.4" x14ac:dyDescent="0.25">
      <c r="A31" s="21">
        <f t="shared" si="3"/>
        <v>181</v>
      </c>
      <c r="B31" s="21">
        <f t="shared" si="2"/>
        <v>192</v>
      </c>
      <c r="C31" s="19" t="s">
        <v>136</v>
      </c>
      <c r="D31" s="27" t="s">
        <v>149</v>
      </c>
      <c r="E31" s="28" t="s">
        <v>8</v>
      </c>
      <c r="F31" s="19">
        <v>12</v>
      </c>
      <c r="G31" s="15" t="s">
        <v>76</v>
      </c>
    </row>
    <row r="32" spans="1:7" ht="26.4" x14ac:dyDescent="0.25">
      <c r="A32" s="21">
        <f t="shared" si="3"/>
        <v>193</v>
      </c>
      <c r="B32" s="21">
        <f t="shared" si="2"/>
        <v>195</v>
      </c>
      <c r="C32" s="19" t="s">
        <v>86</v>
      </c>
      <c r="D32" s="29" t="s">
        <v>34</v>
      </c>
      <c r="E32" s="28" t="s">
        <v>15</v>
      </c>
      <c r="F32" s="19">
        <v>3</v>
      </c>
      <c r="G32" s="15"/>
    </row>
    <row r="33" spans="1:7" ht="26.4" x14ac:dyDescent="0.25">
      <c r="A33" s="21">
        <f t="shared" si="3"/>
        <v>196</v>
      </c>
      <c r="B33" s="21">
        <f t="shared" si="2"/>
        <v>203</v>
      </c>
      <c r="C33" s="19" t="s">
        <v>87</v>
      </c>
      <c r="D33" s="27" t="s">
        <v>150</v>
      </c>
      <c r="E33" s="28" t="s">
        <v>8</v>
      </c>
      <c r="F33" s="19">
        <v>8</v>
      </c>
      <c r="G33" s="15" t="s">
        <v>77</v>
      </c>
    </row>
    <row r="34" spans="1:7" ht="26.4" x14ac:dyDescent="0.25">
      <c r="A34" s="21">
        <f t="shared" si="3"/>
        <v>204</v>
      </c>
      <c r="B34" s="21">
        <f t="shared" si="2"/>
        <v>215</v>
      </c>
      <c r="C34" s="19" t="s">
        <v>135</v>
      </c>
      <c r="D34" s="27" t="s">
        <v>151</v>
      </c>
      <c r="E34" s="28" t="s">
        <v>8</v>
      </c>
      <c r="F34" s="19">
        <v>12</v>
      </c>
      <c r="G34" s="15" t="s">
        <v>76</v>
      </c>
    </row>
    <row r="35" spans="1:7" ht="26.4" x14ac:dyDescent="0.25">
      <c r="A35" s="21">
        <f t="shared" si="3"/>
        <v>216</v>
      </c>
      <c r="B35" s="21">
        <f t="shared" si="2"/>
        <v>218</v>
      </c>
      <c r="C35" s="19" t="s">
        <v>88</v>
      </c>
      <c r="D35" s="29" t="s">
        <v>34</v>
      </c>
      <c r="E35" s="28" t="s">
        <v>15</v>
      </c>
      <c r="F35" s="19">
        <v>3</v>
      </c>
      <c r="G35" s="15"/>
    </row>
    <row r="36" spans="1:7" ht="26.4" x14ac:dyDescent="0.25">
      <c r="A36" s="21">
        <f t="shared" si="3"/>
        <v>219</v>
      </c>
      <c r="B36" s="21">
        <f t="shared" si="2"/>
        <v>226</v>
      </c>
      <c r="C36" s="19" t="s">
        <v>89</v>
      </c>
      <c r="D36" s="27" t="s">
        <v>152</v>
      </c>
      <c r="E36" s="28" t="s">
        <v>8</v>
      </c>
      <c r="F36" s="19">
        <v>8</v>
      </c>
      <c r="G36" s="15" t="s">
        <v>77</v>
      </c>
    </row>
    <row r="37" spans="1:7" ht="24" customHeight="1" x14ac:dyDescent="0.25">
      <c r="A37" s="21">
        <f t="shared" si="3"/>
        <v>227</v>
      </c>
      <c r="B37" s="21">
        <f t="shared" si="2"/>
        <v>238</v>
      </c>
      <c r="C37" s="19" t="s">
        <v>134</v>
      </c>
      <c r="D37" s="27" t="s">
        <v>153</v>
      </c>
      <c r="E37" s="28" t="s">
        <v>8</v>
      </c>
      <c r="F37" s="19">
        <v>12</v>
      </c>
      <c r="G37" s="15" t="s">
        <v>76</v>
      </c>
    </row>
    <row r="38" spans="1:7" ht="26.4" x14ac:dyDescent="0.25">
      <c r="A38" s="21">
        <f t="shared" si="3"/>
        <v>239</v>
      </c>
      <c r="B38" s="21">
        <f t="shared" si="2"/>
        <v>241</v>
      </c>
      <c r="C38" s="19" t="s">
        <v>90</v>
      </c>
      <c r="D38" s="29" t="s">
        <v>34</v>
      </c>
      <c r="E38" s="28" t="s">
        <v>15</v>
      </c>
      <c r="F38" s="19">
        <v>3</v>
      </c>
      <c r="G38" s="15"/>
    </row>
    <row r="39" spans="1:7" ht="26.4" x14ac:dyDescent="0.25">
      <c r="A39" s="21">
        <f t="shared" si="3"/>
        <v>242</v>
      </c>
      <c r="B39" s="21">
        <f t="shared" si="2"/>
        <v>249</v>
      </c>
      <c r="C39" s="19" t="s">
        <v>91</v>
      </c>
      <c r="D39" s="27" t="s">
        <v>154</v>
      </c>
      <c r="E39" s="28" t="s">
        <v>8</v>
      </c>
      <c r="F39" s="19">
        <v>8</v>
      </c>
      <c r="G39" s="15" t="s">
        <v>77</v>
      </c>
    </row>
    <row r="40" spans="1:7" ht="26.4" x14ac:dyDescent="0.25">
      <c r="A40" s="21">
        <f t="shared" si="3"/>
        <v>250</v>
      </c>
      <c r="B40" s="21">
        <f t="shared" si="2"/>
        <v>261</v>
      </c>
      <c r="C40" s="19" t="s">
        <v>133</v>
      </c>
      <c r="D40" s="27" t="s">
        <v>155</v>
      </c>
      <c r="E40" s="28" t="s">
        <v>8</v>
      </c>
      <c r="F40" s="19">
        <v>12</v>
      </c>
      <c r="G40" s="15" t="s">
        <v>76</v>
      </c>
    </row>
    <row r="41" spans="1:7" ht="26.4" x14ac:dyDescent="0.25">
      <c r="A41" s="21">
        <f t="shared" si="3"/>
        <v>262</v>
      </c>
      <c r="B41" s="21">
        <f t="shared" si="2"/>
        <v>264</v>
      </c>
      <c r="C41" s="19" t="s">
        <v>92</v>
      </c>
      <c r="D41" s="29" t="s">
        <v>34</v>
      </c>
      <c r="E41" s="28" t="s">
        <v>15</v>
      </c>
      <c r="F41" s="19">
        <v>3</v>
      </c>
      <c r="G41" s="15"/>
    </row>
    <row r="42" spans="1:7" ht="26.4" x14ac:dyDescent="0.25">
      <c r="A42" s="21">
        <f t="shared" si="3"/>
        <v>265</v>
      </c>
      <c r="B42" s="21">
        <f t="shared" si="2"/>
        <v>272</v>
      </c>
      <c r="C42" s="19" t="s">
        <v>93</v>
      </c>
      <c r="D42" s="27" t="s">
        <v>156</v>
      </c>
      <c r="E42" s="28" t="s">
        <v>8</v>
      </c>
      <c r="F42" s="19">
        <v>8</v>
      </c>
      <c r="G42" s="15" t="s">
        <v>77</v>
      </c>
    </row>
    <row r="43" spans="1:7" ht="26.4" x14ac:dyDescent="0.25">
      <c r="A43" s="21">
        <f t="shared" si="3"/>
        <v>273</v>
      </c>
      <c r="B43" s="21">
        <f t="shared" si="2"/>
        <v>284</v>
      </c>
      <c r="C43" s="19" t="s">
        <v>132</v>
      </c>
      <c r="D43" s="27" t="s">
        <v>157</v>
      </c>
      <c r="E43" s="28" t="s">
        <v>8</v>
      </c>
      <c r="F43" s="19">
        <v>12</v>
      </c>
      <c r="G43" s="15" t="s">
        <v>76</v>
      </c>
    </row>
    <row r="44" spans="1:7" ht="26.4" x14ac:dyDescent="0.25">
      <c r="A44" s="21">
        <f t="shared" si="3"/>
        <v>285</v>
      </c>
      <c r="B44" s="21">
        <f t="shared" si="2"/>
        <v>287</v>
      </c>
      <c r="C44" s="19" t="s">
        <v>94</v>
      </c>
      <c r="D44" s="29" t="s">
        <v>34</v>
      </c>
      <c r="E44" s="28" t="s">
        <v>15</v>
      </c>
      <c r="F44" s="19">
        <v>3</v>
      </c>
      <c r="G44" s="15"/>
    </row>
    <row r="45" spans="1:7" ht="26.4" x14ac:dyDescent="0.25">
      <c r="A45" s="21">
        <f t="shared" si="3"/>
        <v>288</v>
      </c>
      <c r="B45" s="21">
        <f t="shared" si="2"/>
        <v>295</v>
      </c>
      <c r="C45" s="19" t="s">
        <v>95</v>
      </c>
      <c r="D45" s="27" t="s">
        <v>158</v>
      </c>
      <c r="E45" s="28" t="s">
        <v>8</v>
      </c>
      <c r="F45" s="19">
        <v>8</v>
      </c>
      <c r="G45" s="15" t="s">
        <v>77</v>
      </c>
    </row>
    <row r="46" spans="1:7" ht="26.4" x14ac:dyDescent="0.25">
      <c r="A46" s="21">
        <f t="shared" si="3"/>
        <v>296</v>
      </c>
      <c r="B46" s="21">
        <f t="shared" si="2"/>
        <v>307</v>
      </c>
      <c r="C46" s="19" t="s">
        <v>131</v>
      </c>
      <c r="D46" s="27" t="s">
        <v>159</v>
      </c>
      <c r="E46" s="28" t="s">
        <v>8</v>
      </c>
      <c r="F46" s="19">
        <v>12</v>
      </c>
      <c r="G46" s="15" t="s">
        <v>76</v>
      </c>
    </row>
    <row r="47" spans="1:7" ht="26.4" x14ac:dyDescent="0.25">
      <c r="A47" s="21">
        <f t="shared" si="3"/>
        <v>308</v>
      </c>
      <c r="B47" s="21">
        <f t="shared" si="2"/>
        <v>310</v>
      </c>
      <c r="C47" s="19" t="s">
        <v>96</v>
      </c>
      <c r="D47" s="29" t="s">
        <v>34</v>
      </c>
      <c r="E47" s="28" t="s">
        <v>15</v>
      </c>
      <c r="F47" s="19">
        <v>3</v>
      </c>
      <c r="G47" s="15"/>
    </row>
    <row r="48" spans="1:7" ht="26.4" x14ac:dyDescent="0.25">
      <c r="A48" s="21">
        <f t="shared" si="3"/>
        <v>311</v>
      </c>
      <c r="B48" s="21">
        <f t="shared" si="2"/>
        <v>318</v>
      </c>
      <c r="C48" s="19" t="s">
        <v>97</v>
      </c>
      <c r="D48" s="27" t="s">
        <v>160</v>
      </c>
      <c r="E48" s="28" t="s">
        <v>8</v>
      </c>
      <c r="F48" s="19">
        <v>8</v>
      </c>
      <c r="G48" s="15" t="s">
        <v>77</v>
      </c>
    </row>
    <row r="49" spans="1:7" ht="26.4" x14ac:dyDescent="0.25">
      <c r="A49" s="21">
        <f t="shared" si="3"/>
        <v>319</v>
      </c>
      <c r="B49" s="21">
        <f t="shared" si="2"/>
        <v>330</v>
      </c>
      <c r="C49" s="19" t="s">
        <v>130</v>
      </c>
      <c r="D49" s="27" t="s">
        <v>161</v>
      </c>
      <c r="E49" s="28" t="s">
        <v>8</v>
      </c>
      <c r="F49" s="19">
        <v>12</v>
      </c>
      <c r="G49" s="15" t="s">
        <v>76</v>
      </c>
    </row>
    <row r="50" spans="1:7" ht="26.4" x14ac:dyDescent="0.25">
      <c r="A50" s="21">
        <f t="shared" si="3"/>
        <v>331</v>
      </c>
      <c r="B50" s="21">
        <f t="shared" ref="B50:B59" si="4">SUM(A50+F50)-1</f>
        <v>333</v>
      </c>
      <c r="C50" s="19" t="s">
        <v>196</v>
      </c>
      <c r="D50" s="29" t="s">
        <v>34</v>
      </c>
      <c r="E50" s="28" t="s">
        <v>15</v>
      </c>
      <c r="F50" s="19">
        <v>3</v>
      </c>
      <c r="G50" s="15"/>
    </row>
    <row r="51" spans="1:7" ht="26.4" x14ac:dyDescent="0.25">
      <c r="A51" s="21">
        <f t="shared" si="3"/>
        <v>334</v>
      </c>
      <c r="B51" s="21">
        <f t="shared" si="4"/>
        <v>341</v>
      </c>
      <c r="C51" s="19" t="s">
        <v>197</v>
      </c>
      <c r="D51" s="27" t="s">
        <v>160</v>
      </c>
      <c r="E51" s="28" t="s">
        <v>8</v>
      </c>
      <c r="F51" s="19">
        <v>8</v>
      </c>
      <c r="G51" s="15" t="s">
        <v>77</v>
      </c>
    </row>
    <row r="52" spans="1:7" ht="26.4" x14ac:dyDescent="0.25">
      <c r="A52" s="21">
        <f t="shared" si="3"/>
        <v>342</v>
      </c>
      <c r="B52" s="21">
        <f t="shared" si="4"/>
        <v>353</v>
      </c>
      <c r="C52" s="19" t="s">
        <v>198</v>
      </c>
      <c r="D52" s="27" t="s">
        <v>161</v>
      </c>
      <c r="E52" s="28" t="s">
        <v>8</v>
      </c>
      <c r="F52" s="19">
        <v>12</v>
      </c>
      <c r="G52" s="15" t="s">
        <v>76</v>
      </c>
    </row>
    <row r="53" spans="1:7" ht="26.4" x14ac:dyDescent="0.25">
      <c r="A53" s="21">
        <f t="shared" si="3"/>
        <v>354</v>
      </c>
      <c r="B53" s="21">
        <f t="shared" si="4"/>
        <v>356</v>
      </c>
      <c r="C53" s="19" t="s">
        <v>199</v>
      </c>
      <c r="D53" s="29" t="s">
        <v>34</v>
      </c>
      <c r="E53" s="28" t="s">
        <v>15</v>
      </c>
      <c r="F53" s="19">
        <v>3</v>
      </c>
      <c r="G53" s="15"/>
    </row>
    <row r="54" spans="1:7" ht="26.4" x14ac:dyDescent="0.25">
      <c r="A54" s="21">
        <f t="shared" si="3"/>
        <v>357</v>
      </c>
      <c r="B54" s="21">
        <f t="shared" si="4"/>
        <v>364</v>
      </c>
      <c r="C54" s="19" t="s">
        <v>200</v>
      </c>
      <c r="D54" s="27" t="s">
        <v>160</v>
      </c>
      <c r="E54" s="28" t="s">
        <v>8</v>
      </c>
      <c r="F54" s="19">
        <v>8</v>
      </c>
      <c r="G54" s="15" t="s">
        <v>77</v>
      </c>
    </row>
    <row r="55" spans="1:7" ht="26.4" x14ac:dyDescent="0.25">
      <c r="A55" s="21">
        <f t="shared" si="3"/>
        <v>365</v>
      </c>
      <c r="B55" s="21">
        <f t="shared" si="4"/>
        <v>376</v>
      </c>
      <c r="C55" s="19" t="s">
        <v>201</v>
      </c>
      <c r="D55" s="27" t="s">
        <v>161</v>
      </c>
      <c r="E55" s="28" t="s">
        <v>8</v>
      </c>
      <c r="F55" s="19">
        <v>12</v>
      </c>
      <c r="G55" s="15" t="s">
        <v>76</v>
      </c>
    </row>
    <row r="56" spans="1:7" ht="26.4" x14ac:dyDescent="0.25">
      <c r="A56" s="21">
        <f t="shared" si="3"/>
        <v>377</v>
      </c>
      <c r="B56" s="21">
        <f t="shared" si="4"/>
        <v>379</v>
      </c>
      <c r="C56" s="19" t="s">
        <v>202</v>
      </c>
      <c r="D56" s="29" t="s">
        <v>34</v>
      </c>
      <c r="E56" s="28" t="s">
        <v>15</v>
      </c>
      <c r="F56" s="19">
        <v>3</v>
      </c>
      <c r="G56" s="15"/>
    </row>
    <row r="57" spans="1:7" ht="26.4" x14ac:dyDescent="0.25">
      <c r="A57" s="21">
        <f t="shared" si="3"/>
        <v>380</v>
      </c>
      <c r="B57" s="21">
        <f t="shared" si="4"/>
        <v>387</v>
      </c>
      <c r="C57" s="19" t="s">
        <v>203</v>
      </c>
      <c r="D57" s="27" t="s">
        <v>160</v>
      </c>
      <c r="E57" s="28" t="s">
        <v>8</v>
      </c>
      <c r="F57" s="19">
        <v>8</v>
      </c>
      <c r="G57" s="15" t="s">
        <v>77</v>
      </c>
    </row>
    <row r="58" spans="1:7" ht="26.4" x14ac:dyDescent="0.25">
      <c r="A58" s="21">
        <f t="shared" si="3"/>
        <v>388</v>
      </c>
      <c r="B58" s="21">
        <f t="shared" si="4"/>
        <v>399</v>
      </c>
      <c r="C58" s="19" t="s">
        <v>204</v>
      </c>
      <c r="D58" s="27" t="s">
        <v>161</v>
      </c>
      <c r="E58" s="28" t="s">
        <v>8</v>
      </c>
      <c r="F58" s="19">
        <v>12</v>
      </c>
      <c r="G58" s="15" t="s">
        <v>76</v>
      </c>
    </row>
    <row r="59" spans="1:7" x14ac:dyDescent="0.25">
      <c r="A59" s="21">
        <f t="shared" si="3"/>
        <v>400</v>
      </c>
      <c r="B59" s="21">
        <f t="shared" si="4"/>
        <v>650</v>
      </c>
      <c r="C59" s="21" t="s">
        <v>79</v>
      </c>
      <c r="D59" s="14"/>
      <c r="E59" s="28" t="s">
        <v>15</v>
      </c>
      <c r="F59" s="19">
        <v>251</v>
      </c>
      <c r="G59" s="14"/>
    </row>
  </sheetData>
  <phoneticPr fontId="0" type="noConversion"/>
  <pageMargins left="0.51" right="0.25" top="1" bottom="1" header="0.5" footer="0.5"/>
  <pageSetup scale="90" orientation="landscape" r:id="rId1"/>
  <headerFooter alignWithMargins="0">
    <oddHeader>&amp;L&amp;"Arial,Bold"&amp;12Payroll Data Layout
Earnings Record (P2)&amp;R&amp;P of  &amp;N</oddHeader>
    <oddFooter>&amp;L&amp;"Arial,Bold"&amp;12Office of State Finance Confidential
&amp;"Arial,Regular"&amp;9&amp;Z&amp;F&amp;C &amp;R&amp;"Arial,Bold"&amp;12Revised: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5"/>
  <sheetViews>
    <sheetView zoomScaleNormal="100" workbookViewId="0">
      <selection activeCell="E15" sqref="E15"/>
    </sheetView>
  </sheetViews>
  <sheetFormatPr defaultRowHeight="13.2" x14ac:dyDescent="0.25"/>
  <cols>
    <col min="1" max="2" width="7.6640625" style="3" customWidth="1"/>
    <col min="3" max="3" width="25.6640625" style="3" customWidth="1"/>
    <col min="4" max="4" width="29.6640625" style="3" customWidth="1"/>
    <col min="5" max="5" width="13.6640625" style="3" customWidth="1"/>
    <col min="6" max="6" width="6.6640625" style="4" customWidth="1"/>
    <col min="7" max="7" width="40.6640625" style="32" customWidth="1"/>
  </cols>
  <sheetData>
    <row r="1" spans="1:9" x14ac:dyDescent="0.25">
      <c r="A1" s="6" t="s">
        <v>0</v>
      </c>
      <c r="B1" s="7"/>
      <c r="C1" s="7"/>
      <c r="D1" s="8"/>
      <c r="E1" s="5"/>
      <c r="F1" s="9"/>
      <c r="G1" s="6"/>
    </row>
    <row r="2" spans="1:9" x14ac:dyDescent="0.25">
      <c r="B2" s="10"/>
      <c r="C2" s="11"/>
      <c r="D2" s="11"/>
      <c r="E2" s="11"/>
      <c r="F2" s="12"/>
      <c r="G2" s="13"/>
    </row>
    <row r="3" spans="1:9" ht="30" customHeight="1" x14ac:dyDescent="0.25">
      <c r="A3" s="14" t="s">
        <v>19</v>
      </c>
      <c r="B3" s="14" t="s">
        <v>20</v>
      </c>
      <c r="C3" s="14" t="s">
        <v>21</v>
      </c>
      <c r="D3" s="14" t="s">
        <v>22</v>
      </c>
      <c r="E3" s="14" t="s">
        <v>23</v>
      </c>
      <c r="F3" s="14" t="s">
        <v>24</v>
      </c>
      <c r="G3" s="16" t="s">
        <v>25</v>
      </c>
      <c r="H3" s="43"/>
    </row>
    <row r="4" spans="1:9" ht="21.9" customHeight="1" x14ac:dyDescent="0.25">
      <c r="A4" s="2">
        <v>1</v>
      </c>
      <c r="B4" s="2">
        <v>2</v>
      </c>
      <c r="C4" s="2" t="s">
        <v>26</v>
      </c>
      <c r="D4" s="14" t="s">
        <v>104</v>
      </c>
      <c r="E4" s="14" t="s">
        <v>8</v>
      </c>
      <c r="F4" s="15">
        <v>1</v>
      </c>
      <c r="G4" s="74" t="s">
        <v>285</v>
      </c>
      <c r="H4" s="43"/>
    </row>
    <row r="5" spans="1:9" ht="33" customHeight="1" x14ac:dyDescent="0.25">
      <c r="A5" s="2">
        <f>SUM(B4+1)</f>
        <v>3</v>
      </c>
      <c r="B5" s="2">
        <f t="shared" ref="B5:B24" si="0">SUM(A5+F5)-1</f>
        <v>5</v>
      </c>
      <c r="C5" s="2" t="s">
        <v>28</v>
      </c>
      <c r="D5" s="14" t="s">
        <v>29</v>
      </c>
      <c r="E5" s="14" t="s">
        <v>8</v>
      </c>
      <c r="F5" s="15">
        <v>3</v>
      </c>
      <c r="G5" s="16" t="s">
        <v>0</v>
      </c>
      <c r="H5" s="43"/>
    </row>
    <row r="6" spans="1:9" ht="21.9" customHeight="1" x14ac:dyDescent="0.25">
      <c r="A6" s="2">
        <f t="shared" ref="A6:A25" si="1">SUM(B5+1)</f>
        <v>6</v>
      </c>
      <c r="B6" s="2">
        <f t="shared" si="0"/>
        <v>14</v>
      </c>
      <c r="C6" s="2" t="s">
        <v>1</v>
      </c>
      <c r="D6" s="18" t="s">
        <v>32</v>
      </c>
      <c r="E6" s="14" t="s">
        <v>8</v>
      </c>
      <c r="F6" s="19">
        <v>9</v>
      </c>
      <c r="G6" s="16"/>
      <c r="H6" s="43"/>
    </row>
    <row r="7" spans="1:9" ht="92.4" x14ac:dyDescent="0.25">
      <c r="A7" s="2">
        <f t="shared" si="1"/>
        <v>15</v>
      </c>
      <c r="B7" s="2">
        <f t="shared" si="0"/>
        <v>25</v>
      </c>
      <c r="C7" s="2" t="s">
        <v>36</v>
      </c>
      <c r="D7" s="20" t="s">
        <v>33</v>
      </c>
      <c r="E7" s="14" t="s">
        <v>16</v>
      </c>
      <c r="F7" s="15">
        <v>11</v>
      </c>
      <c r="G7" s="16"/>
      <c r="H7" s="37"/>
      <c r="I7" s="65"/>
    </row>
    <row r="8" spans="1:9" x14ac:dyDescent="0.25">
      <c r="A8" s="2">
        <f t="shared" si="1"/>
        <v>26</v>
      </c>
      <c r="B8" s="2">
        <f t="shared" si="0"/>
        <v>28</v>
      </c>
      <c r="C8" s="39" t="s">
        <v>249</v>
      </c>
      <c r="D8" s="20"/>
      <c r="E8" s="40" t="s">
        <v>16</v>
      </c>
      <c r="F8" s="45">
        <v>3</v>
      </c>
      <c r="G8" s="16"/>
      <c r="H8" s="37"/>
      <c r="I8" s="65"/>
    </row>
    <row r="9" spans="1:9" x14ac:dyDescent="0.25">
      <c r="A9" s="2">
        <f t="shared" si="1"/>
        <v>29</v>
      </c>
      <c r="B9" s="2">
        <f t="shared" si="0"/>
        <v>34</v>
      </c>
      <c r="C9" s="39" t="s">
        <v>37</v>
      </c>
      <c r="D9" s="31" t="s">
        <v>107</v>
      </c>
      <c r="E9" s="40" t="s">
        <v>16</v>
      </c>
      <c r="F9" s="26">
        <v>6</v>
      </c>
      <c r="G9" s="16" t="s">
        <v>38</v>
      </c>
      <c r="H9" s="37"/>
      <c r="I9" s="65"/>
    </row>
    <row r="10" spans="1:9" ht="26.4" x14ac:dyDescent="0.25">
      <c r="A10" s="2">
        <f t="shared" si="1"/>
        <v>35</v>
      </c>
      <c r="B10" s="2">
        <f t="shared" si="0"/>
        <v>37</v>
      </c>
      <c r="C10" s="39" t="s">
        <v>124</v>
      </c>
      <c r="D10" s="31" t="s">
        <v>109</v>
      </c>
      <c r="E10" s="40"/>
      <c r="F10" s="26">
        <v>3</v>
      </c>
      <c r="G10" s="16"/>
      <c r="H10" s="37"/>
      <c r="I10" s="65"/>
    </row>
    <row r="11" spans="1:9" ht="92.4" x14ac:dyDescent="0.25">
      <c r="A11" s="2">
        <f t="shared" si="1"/>
        <v>38</v>
      </c>
      <c r="B11" s="2">
        <f>SUM(A11+F11)-1</f>
        <v>47</v>
      </c>
      <c r="C11" s="2" t="s">
        <v>35</v>
      </c>
      <c r="D11" s="14"/>
      <c r="E11" s="14" t="s">
        <v>16</v>
      </c>
      <c r="F11" s="15">
        <v>10</v>
      </c>
      <c r="G11" s="30" t="s">
        <v>264</v>
      </c>
      <c r="H11" s="43"/>
    </row>
    <row r="12" spans="1:9" ht="27.9" customHeight="1" x14ac:dyDescent="0.25">
      <c r="A12" s="2">
        <f>SUM(B11+1)</f>
        <v>48</v>
      </c>
      <c r="B12" s="2">
        <f t="shared" si="0"/>
        <v>50</v>
      </c>
      <c r="C12" s="46"/>
      <c r="D12" s="22" t="s">
        <v>105</v>
      </c>
      <c r="E12" s="47" t="s">
        <v>15</v>
      </c>
      <c r="F12" s="25">
        <v>3</v>
      </c>
      <c r="G12" s="22"/>
      <c r="H12" s="37"/>
    </row>
    <row r="13" spans="1:9" x14ac:dyDescent="0.25">
      <c r="A13" s="2">
        <f>SUM(B12+1)</f>
        <v>51</v>
      </c>
      <c r="B13" s="2">
        <f>SUM(A13+F13)-1</f>
        <v>54</v>
      </c>
      <c r="C13" s="25"/>
      <c r="D13" s="22"/>
      <c r="E13" s="23"/>
      <c r="F13" s="24">
        <v>4</v>
      </c>
      <c r="G13" s="22"/>
      <c r="H13" s="37">
        <v>64</v>
      </c>
    </row>
    <row r="14" spans="1:9" x14ac:dyDescent="0.25">
      <c r="A14" s="2">
        <f t="shared" si="1"/>
        <v>55</v>
      </c>
      <c r="B14" s="2">
        <v>57</v>
      </c>
      <c r="C14" s="1" t="s">
        <v>4</v>
      </c>
      <c r="D14" s="27" t="s">
        <v>3</v>
      </c>
      <c r="E14" s="23" t="s">
        <v>8</v>
      </c>
      <c r="F14" s="25">
        <v>3</v>
      </c>
      <c r="G14" s="31"/>
      <c r="H14" s="43">
        <v>652</v>
      </c>
    </row>
    <row r="15" spans="1:9" x14ac:dyDescent="0.25">
      <c r="A15" s="67">
        <f t="shared" si="1"/>
        <v>58</v>
      </c>
      <c r="B15" s="67">
        <f>SUM(A15+F15)-1</f>
        <v>69</v>
      </c>
      <c r="C15" s="72" t="s">
        <v>279</v>
      </c>
      <c r="D15" s="68" t="s">
        <v>10</v>
      </c>
      <c r="E15" s="73" t="s">
        <v>358</v>
      </c>
      <c r="F15" s="69">
        <v>12</v>
      </c>
      <c r="G15" s="71" t="s">
        <v>76</v>
      </c>
      <c r="H15" s="70">
        <v>661</v>
      </c>
    </row>
    <row r="16" spans="1:9" ht="26.4" x14ac:dyDescent="0.25">
      <c r="A16" s="67">
        <f t="shared" si="1"/>
        <v>70</v>
      </c>
      <c r="B16" s="67">
        <f t="shared" si="0"/>
        <v>81</v>
      </c>
      <c r="C16" s="72" t="s">
        <v>244</v>
      </c>
      <c r="D16" s="71" t="s">
        <v>9</v>
      </c>
      <c r="E16" s="73" t="s">
        <v>358</v>
      </c>
      <c r="F16" s="69">
        <v>12</v>
      </c>
      <c r="G16" s="71" t="s">
        <v>289</v>
      </c>
      <c r="H16" s="70"/>
    </row>
    <row r="17" spans="1:8" x14ac:dyDescent="0.25">
      <c r="A17" s="67">
        <f t="shared" si="1"/>
        <v>82</v>
      </c>
      <c r="B17" s="67">
        <f t="shared" si="0"/>
        <v>93</v>
      </c>
      <c r="C17" s="72" t="s">
        <v>280</v>
      </c>
      <c r="D17" s="68" t="s">
        <v>342</v>
      </c>
      <c r="E17" s="73" t="s">
        <v>358</v>
      </c>
      <c r="F17" s="69">
        <v>12</v>
      </c>
      <c r="G17" s="71" t="s">
        <v>76</v>
      </c>
      <c r="H17" s="70"/>
    </row>
    <row r="18" spans="1:8" x14ac:dyDescent="0.25">
      <c r="A18" s="67">
        <f t="shared" si="1"/>
        <v>94</v>
      </c>
      <c r="B18" s="67">
        <f t="shared" si="0"/>
        <v>101</v>
      </c>
      <c r="C18" s="72" t="s">
        <v>281</v>
      </c>
      <c r="D18" s="68" t="s">
        <v>14</v>
      </c>
      <c r="E18" s="73" t="s">
        <v>358</v>
      </c>
      <c r="F18" s="69">
        <v>8</v>
      </c>
      <c r="G18" s="71" t="s">
        <v>78</v>
      </c>
      <c r="H18" s="70">
        <v>668</v>
      </c>
    </row>
    <row r="19" spans="1:8" x14ac:dyDescent="0.25">
      <c r="A19" s="2">
        <f t="shared" si="1"/>
        <v>102</v>
      </c>
      <c r="B19" s="2">
        <f t="shared" si="0"/>
        <v>103</v>
      </c>
      <c r="C19" s="1" t="s">
        <v>5</v>
      </c>
      <c r="D19" s="22" t="s">
        <v>13</v>
      </c>
      <c r="E19" s="23" t="s">
        <v>18</v>
      </c>
      <c r="F19" s="25">
        <v>2</v>
      </c>
      <c r="G19" s="31"/>
      <c r="H19" s="43">
        <v>655</v>
      </c>
    </row>
    <row r="20" spans="1:8" x14ac:dyDescent="0.25">
      <c r="A20" s="2">
        <f t="shared" si="1"/>
        <v>104</v>
      </c>
      <c r="B20" s="2">
        <f t="shared" si="0"/>
        <v>115</v>
      </c>
      <c r="C20" s="1" t="s">
        <v>6</v>
      </c>
      <c r="D20" s="27" t="s">
        <v>11</v>
      </c>
      <c r="E20" s="28" t="s">
        <v>8</v>
      </c>
      <c r="F20" s="19">
        <v>12</v>
      </c>
      <c r="G20" s="31" t="s">
        <v>76</v>
      </c>
      <c r="H20" s="43"/>
    </row>
    <row r="21" spans="1:8" x14ac:dyDescent="0.25">
      <c r="A21" s="67">
        <f t="shared" si="1"/>
        <v>116</v>
      </c>
      <c r="B21" s="67">
        <f t="shared" si="0"/>
        <v>135</v>
      </c>
      <c r="C21" s="72" t="s">
        <v>268</v>
      </c>
      <c r="D21" s="68"/>
      <c r="E21" s="73"/>
      <c r="F21" s="69">
        <v>20</v>
      </c>
      <c r="G21" s="71"/>
      <c r="H21" s="70"/>
    </row>
    <row r="22" spans="1:8" x14ac:dyDescent="0.25">
      <c r="A22" s="2">
        <f t="shared" si="1"/>
        <v>136</v>
      </c>
      <c r="B22" s="2">
        <f t="shared" si="0"/>
        <v>138</v>
      </c>
      <c r="C22" s="1" t="s">
        <v>7</v>
      </c>
      <c r="D22" s="23" t="s">
        <v>12</v>
      </c>
      <c r="E22" s="23" t="s">
        <v>17</v>
      </c>
      <c r="F22" s="25">
        <v>3</v>
      </c>
      <c r="G22" s="31"/>
      <c r="H22" s="43">
        <v>658</v>
      </c>
    </row>
    <row r="23" spans="1:8" ht="26.4" x14ac:dyDescent="0.25">
      <c r="A23" s="67">
        <f t="shared" si="1"/>
        <v>139</v>
      </c>
      <c r="B23" s="67">
        <f t="shared" si="0"/>
        <v>150</v>
      </c>
      <c r="C23" s="72" t="s">
        <v>282</v>
      </c>
      <c r="D23" s="68" t="s">
        <v>283</v>
      </c>
      <c r="E23" s="73" t="s">
        <v>358</v>
      </c>
      <c r="F23" s="69">
        <v>12</v>
      </c>
      <c r="G23" s="71" t="s">
        <v>289</v>
      </c>
      <c r="H23" s="70"/>
    </row>
    <row r="24" spans="1:8" x14ac:dyDescent="0.25">
      <c r="A24" s="67">
        <f t="shared" si="1"/>
        <v>151</v>
      </c>
      <c r="B24" s="67">
        <f t="shared" si="0"/>
        <v>158</v>
      </c>
      <c r="C24" s="72" t="s">
        <v>284</v>
      </c>
      <c r="D24" s="68" t="s">
        <v>14</v>
      </c>
      <c r="E24" s="73" t="s">
        <v>358</v>
      </c>
      <c r="F24" s="69">
        <v>8</v>
      </c>
      <c r="G24" s="71" t="s">
        <v>78</v>
      </c>
      <c r="H24" s="70">
        <v>668</v>
      </c>
    </row>
    <row r="25" spans="1:8" x14ac:dyDescent="0.25">
      <c r="A25" s="67">
        <f t="shared" si="1"/>
        <v>159</v>
      </c>
      <c r="B25" s="67">
        <v>650</v>
      </c>
      <c r="C25" s="67" t="s">
        <v>79</v>
      </c>
      <c r="D25" s="67"/>
      <c r="E25" s="67" t="s">
        <v>27</v>
      </c>
      <c r="F25" s="69">
        <v>493</v>
      </c>
      <c r="G25" s="71"/>
      <c r="H25" s="70"/>
    </row>
  </sheetData>
  <phoneticPr fontId="0" type="noConversion"/>
  <pageMargins left="0.51" right="0.25" top="1" bottom="1" header="0.5" footer="0.5"/>
  <pageSetup scale="90" orientation="landscape" r:id="rId1"/>
  <headerFooter alignWithMargins="0">
    <oddHeader>&amp;L&amp;"Arial,Bold"&amp;12Payroll Data Layout
1042 Record (P3)&amp;R&amp;P of  &amp;N</oddHeader>
    <oddFooter>&amp;L&amp;"Arial,Bold"&amp;12Office of State Finance Confidential
&amp;"Arial,Regular"&amp;9&amp;Z&amp;F&amp;C &amp;R&amp;"Arial,Bold"&amp;12Revised: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G59"/>
  <sheetViews>
    <sheetView zoomScaleNormal="100" workbookViewId="0">
      <selection activeCell="C7" sqref="C7"/>
    </sheetView>
  </sheetViews>
  <sheetFormatPr defaultColWidth="9.109375" defaultRowHeight="13.2" x14ac:dyDescent="0.25"/>
  <cols>
    <col min="1" max="1" width="7.6640625" style="55" customWidth="1"/>
    <col min="2" max="2" width="7.88671875" style="55" customWidth="1"/>
    <col min="3" max="3" width="25.6640625" style="55" customWidth="1"/>
    <col min="4" max="4" width="29.6640625" style="64" customWidth="1"/>
    <col min="5" max="5" width="13.6640625" style="55" customWidth="1"/>
    <col min="6" max="6" width="6.6640625" style="62" customWidth="1"/>
    <col min="7" max="7" width="40.6640625" style="64" customWidth="1"/>
    <col min="8" max="16384" width="9.109375" style="54"/>
  </cols>
  <sheetData>
    <row r="1" spans="1:7" x14ac:dyDescent="0.25">
      <c r="A1" s="6" t="s">
        <v>0</v>
      </c>
      <c r="B1" s="52"/>
      <c r="C1" s="52"/>
      <c r="D1" s="8"/>
      <c r="E1" s="5"/>
      <c r="F1" s="9"/>
      <c r="G1" s="8"/>
    </row>
    <row r="2" spans="1:7" x14ac:dyDescent="0.25">
      <c r="B2" s="56"/>
      <c r="C2" s="11"/>
      <c r="D2" s="11"/>
      <c r="E2" s="11"/>
      <c r="F2" s="12"/>
      <c r="G2" s="11"/>
    </row>
    <row r="3" spans="1:7" ht="30" customHeight="1" x14ac:dyDescent="0.25">
      <c r="A3" s="14" t="s">
        <v>19</v>
      </c>
      <c r="B3" s="14" t="s">
        <v>20</v>
      </c>
      <c r="C3" s="14" t="s">
        <v>21</v>
      </c>
      <c r="D3" s="14" t="s">
        <v>22</v>
      </c>
      <c r="E3" s="14" t="s">
        <v>23</v>
      </c>
      <c r="F3" s="14" t="s">
        <v>24</v>
      </c>
      <c r="G3" s="14" t="s">
        <v>25</v>
      </c>
    </row>
    <row r="4" spans="1:7" x14ac:dyDescent="0.25">
      <c r="A4" s="21">
        <v>1</v>
      </c>
      <c r="B4" s="21">
        <f t="shared" ref="B4:B12" si="0">SUM(A4+F4)-1</f>
        <v>2</v>
      </c>
      <c r="C4" s="21" t="s">
        <v>26</v>
      </c>
      <c r="D4" s="14" t="s">
        <v>290</v>
      </c>
      <c r="E4" s="14" t="s">
        <v>8</v>
      </c>
      <c r="F4" s="15">
        <v>2</v>
      </c>
      <c r="G4" s="34" t="s">
        <v>291</v>
      </c>
    </row>
    <row r="5" spans="1:7" ht="26.4" x14ac:dyDescent="0.25">
      <c r="A5" s="21">
        <f t="shared" ref="A5:A12" si="1">SUM(B4+1)</f>
        <v>3</v>
      </c>
      <c r="B5" s="21">
        <f t="shared" si="0"/>
        <v>5</v>
      </c>
      <c r="C5" s="21" t="s">
        <v>28</v>
      </c>
      <c r="D5" s="14" t="s">
        <v>29</v>
      </c>
      <c r="E5" s="14" t="s">
        <v>8</v>
      </c>
      <c r="F5" s="15">
        <v>3</v>
      </c>
      <c r="G5" s="14" t="s">
        <v>0</v>
      </c>
    </row>
    <row r="6" spans="1:7" x14ac:dyDescent="0.25">
      <c r="A6" s="21">
        <f t="shared" si="1"/>
        <v>6</v>
      </c>
      <c r="B6" s="21">
        <f t="shared" si="0"/>
        <v>14</v>
      </c>
      <c r="C6" s="21" t="s">
        <v>1</v>
      </c>
      <c r="D6" s="20" t="s">
        <v>32</v>
      </c>
      <c r="E6" s="14" t="s">
        <v>8</v>
      </c>
      <c r="F6" s="19">
        <v>9</v>
      </c>
      <c r="G6" s="14" t="s">
        <v>38</v>
      </c>
    </row>
    <row r="7" spans="1:7" ht="92.4" x14ac:dyDescent="0.25">
      <c r="A7" s="21">
        <f t="shared" si="1"/>
        <v>15</v>
      </c>
      <c r="B7" s="21">
        <f t="shared" si="0"/>
        <v>25</v>
      </c>
      <c r="C7" s="21" t="s">
        <v>36</v>
      </c>
      <c r="D7" s="20" t="s">
        <v>33</v>
      </c>
      <c r="E7" s="14" t="s">
        <v>16</v>
      </c>
      <c r="F7" s="15">
        <v>11</v>
      </c>
      <c r="G7" s="16"/>
    </row>
    <row r="8" spans="1:7" x14ac:dyDescent="0.25">
      <c r="A8" s="21">
        <f t="shared" si="1"/>
        <v>26</v>
      </c>
      <c r="B8" s="21">
        <f t="shared" si="0"/>
        <v>28</v>
      </c>
      <c r="C8" s="57" t="s">
        <v>249</v>
      </c>
      <c r="D8" s="20"/>
      <c r="E8" s="40" t="s">
        <v>16</v>
      </c>
      <c r="F8" s="45">
        <v>3</v>
      </c>
      <c r="G8" s="16"/>
    </row>
    <row r="9" spans="1:7" x14ac:dyDescent="0.25">
      <c r="A9" s="21">
        <f t="shared" si="1"/>
        <v>29</v>
      </c>
      <c r="B9" s="21">
        <f t="shared" si="0"/>
        <v>34</v>
      </c>
      <c r="C9" s="57" t="s">
        <v>37</v>
      </c>
      <c r="D9" s="16" t="s">
        <v>107</v>
      </c>
      <c r="E9" s="40" t="s">
        <v>16</v>
      </c>
      <c r="F9" s="26">
        <v>6</v>
      </c>
      <c r="G9" s="16" t="s">
        <v>38</v>
      </c>
    </row>
    <row r="10" spans="1:7" ht="26.4" x14ac:dyDescent="0.25">
      <c r="A10" s="21">
        <f t="shared" si="1"/>
        <v>35</v>
      </c>
      <c r="B10" s="21">
        <f t="shared" si="0"/>
        <v>37</v>
      </c>
      <c r="C10" s="57" t="s">
        <v>124</v>
      </c>
      <c r="D10" s="16" t="s">
        <v>109</v>
      </c>
      <c r="E10" s="40"/>
      <c r="F10" s="26">
        <v>3</v>
      </c>
      <c r="G10" s="16"/>
    </row>
    <row r="11" spans="1:7" ht="92.4" x14ac:dyDescent="0.25">
      <c r="A11" s="21">
        <f t="shared" si="1"/>
        <v>38</v>
      </c>
      <c r="B11" s="21">
        <f t="shared" si="0"/>
        <v>47</v>
      </c>
      <c r="C11" s="21" t="s">
        <v>35</v>
      </c>
      <c r="D11" s="14"/>
      <c r="E11" s="14" t="s">
        <v>16</v>
      </c>
      <c r="F11" s="15">
        <v>10</v>
      </c>
      <c r="G11" s="30" t="s">
        <v>264</v>
      </c>
    </row>
    <row r="12" spans="1:7" ht="27.9" customHeight="1" x14ac:dyDescent="0.25">
      <c r="A12" s="21">
        <f t="shared" si="1"/>
        <v>48</v>
      </c>
      <c r="B12" s="21">
        <f t="shared" si="0"/>
        <v>50</v>
      </c>
      <c r="C12" s="58"/>
      <c r="D12" s="27" t="s">
        <v>105</v>
      </c>
      <c r="E12" s="59"/>
      <c r="F12" s="19">
        <v>3</v>
      </c>
      <c r="G12" s="27"/>
    </row>
    <row r="13" spans="1:7" x14ac:dyDescent="0.25">
      <c r="A13" s="21">
        <f>SUM(B12+1)</f>
        <v>51</v>
      </c>
      <c r="B13" s="21">
        <f>SUM(A13+F13)-1</f>
        <v>54</v>
      </c>
      <c r="C13" s="19" t="s">
        <v>268</v>
      </c>
      <c r="D13" s="27"/>
      <c r="E13" s="28"/>
      <c r="F13" s="49">
        <v>4</v>
      </c>
      <c r="G13" s="27"/>
    </row>
    <row r="14" spans="1:7" ht="26.4" x14ac:dyDescent="0.25">
      <c r="A14" s="21">
        <f>SUM(B13+1)</f>
        <v>55</v>
      </c>
      <c r="B14" s="21">
        <f t="shared" ref="B14:B59" si="2">SUM(A14+F14)-1</f>
        <v>60</v>
      </c>
      <c r="C14" s="19" t="s">
        <v>292</v>
      </c>
      <c r="D14" s="29" t="s">
        <v>293</v>
      </c>
      <c r="E14" s="28" t="s">
        <v>15</v>
      </c>
      <c r="F14" s="19">
        <v>6</v>
      </c>
    </row>
    <row r="15" spans="1:7" ht="26.4" x14ac:dyDescent="0.25">
      <c r="A15" s="21">
        <f t="shared" ref="A15:A59" si="3">SUM(B14+1)</f>
        <v>61</v>
      </c>
      <c r="B15" s="21">
        <f t="shared" si="2"/>
        <v>61</v>
      </c>
      <c r="C15" s="19" t="s">
        <v>294</v>
      </c>
      <c r="D15" s="27" t="s">
        <v>339</v>
      </c>
      <c r="E15" s="28" t="s">
        <v>27</v>
      </c>
      <c r="F15" s="19">
        <v>1</v>
      </c>
      <c r="G15" s="15"/>
    </row>
    <row r="16" spans="1:7" ht="26.4" x14ac:dyDescent="0.25">
      <c r="A16" s="21">
        <f t="shared" si="3"/>
        <v>62</v>
      </c>
      <c r="B16" s="21">
        <f t="shared" si="2"/>
        <v>73</v>
      </c>
      <c r="C16" s="19" t="s">
        <v>298</v>
      </c>
      <c r="D16" s="27" t="s">
        <v>295</v>
      </c>
      <c r="E16" s="28" t="s">
        <v>8</v>
      </c>
      <c r="F16" s="19">
        <v>12</v>
      </c>
      <c r="G16" s="15" t="s">
        <v>30</v>
      </c>
    </row>
    <row r="17" spans="1:7" ht="26.4" x14ac:dyDescent="0.25">
      <c r="A17" s="21">
        <f t="shared" si="3"/>
        <v>74</v>
      </c>
      <c r="B17" s="21">
        <f t="shared" si="2"/>
        <v>79</v>
      </c>
      <c r="C17" s="19" t="s">
        <v>296</v>
      </c>
      <c r="D17" s="29" t="s">
        <v>293</v>
      </c>
      <c r="E17" s="28" t="s">
        <v>15</v>
      </c>
      <c r="F17" s="19">
        <v>6</v>
      </c>
      <c r="G17" s="15"/>
    </row>
    <row r="18" spans="1:7" ht="26.4" x14ac:dyDescent="0.25">
      <c r="A18" s="21">
        <f t="shared" si="3"/>
        <v>80</v>
      </c>
      <c r="B18" s="21">
        <f t="shared" si="2"/>
        <v>80</v>
      </c>
      <c r="C18" s="19" t="s">
        <v>297</v>
      </c>
      <c r="D18" s="27" t="s">
        <v>339</v>
      </c>
      <c r="E18" s="28" t="s">
        <v>27</v>
      </c>
      <c r="F18" s="19">
        <v>1</v>
      </c>
      <c r="G18" s="15"/>
    </row>
    <row r="19" spans="1:7" ht="26.4" x14ac:dyDescent="0.25">
      <c r="A19" s="21">
        <f t="shared" si="3"/>
        <v>81</v>
      </c>
      <c r="B19" s="21">
        <f t="shared" si="2"/>
        <v>92</v>
      </c>
      <c r="C19" s="19" t="s">
        <v>299</v>
      </c>
      <c r="D19" s="27" t="s">
        <v>295</v>
      </c>
      <c r="E19" s="28" t="s">
        <v>8</v>
      </c>
      <c r="F19" s="19">
        <v>12</v>
      </c>
      <c r="G19" s="15" t="s">
        <v>30</v>
      </c>
    </row>
    <row r="20" spans="1:7" ht="26.4" x14ac:dyDescent="0.25">
      <c r="A20" s="21">
        <f t="shared" si="3"/>
        <v>93</v>
      </c>
      <c r="B20" s="21">
        <f t="shared" si="2"/>
        <v>98</v>
      </c>
      <c r="C20" s="19" t="s">
        <v>300</v>
      </c>
      <c r="D20" s="29" t="s">
        <v>293</v>
      </c>
      <c r="E20" s="28" t="s">
        <v>15</v>
      </c>
      <c r="F20" s="19">
        <v>6</v>
      </c>
      <c r="G20" s="15"/>
    </row>
    <row r="21" spans="1:7" ht="26.4" x14ac:dyDescent="0.25">
      <c r="A21" s="21">
        <f t="shared" si="3"/>
        <v>99</v>
      </c>
      <c r="B21" s="21">
        <f t="shared" si="2"/>
        <v>99</v>
      </c>
      <c r="C21" s="19" t="s">
        <v>301</v>
      </c>
      <c r="D21" s="27" t="s">
        <v>339</v>
      </c>
      <c r="E21" s="28" t="s">
        <v>27</v>
      </c>
      <c r="F21" s="19">
        <v>1</v>
      </c>
      <c r="G21" s="15"/>
    </row>
    <row r="22" spans="1:7" ht="26.4" x14ac:dyDescent="0.25">
      <c r="A22" s="21">
        <f t="shared" si="3"/>
        <v>100</v>
      </c>
      <c r="B22" s="21">
        <f t="shared" si="2"/>
        <v>111</v>
      </c>
      <c r="C22" s="19" t="s">
        <v>302</v>
      </c>
      <c r="D22" s="27" t="s">
        <v>295</v>
      </c>
      <c r="E22" s="28" t="s">
        <v>8</v>
      </c>
      <c r="F22" s="19">
        <v>12</v>
      </c>
      <c r="G22" s="15" t="s">
        <v>30</v>
      </c>
    </row>
    <row r="23" spans="1:7" ht="31.5" customHeight="1" x14ac:dyDescent="0.25">
      <c r="A23" s="21">
        <f t="shared" si="3"/>
        <v>112</v>
      </c>
      <c r="B23" s="21">
        <f t="shared" si="2"/>
        <v>117</v>
      </c>
      <c r="C23" s="19" t="s">
        <v>303</v>
      </c>
      <c r="D23" s="29" t="s">
        <v>293</v>
      </c>
      <c r="E23" s="28" t="s">
        <v>15</v>
      </c>
      <c r="F23" s="19">
        <v>6</v>
      </c>
      <c r="G23" s="15"/>
    </row>
    <row r="24" spans="1:7" ht="31.5" customHeight="1" x14ac:dyDescent="0.25">
      <c r="A24" s="21">
        <f t="shared" si="3"/>
        <v>118</v>
      </c>
      <c r="B24" s="21">
        <f t="shared" si="2"/>
        <v>118</v>
      </c>
      <c r="C24" s="19" t="s">
        <v>304</v>
      </c>
      <c r="D24" s="27" t="s">
        <v>339</v>
      </c>
      <c r="E24" s="28" t="s">
        <v>27</v>
      </c>
      <c r="F24" s="19">
        <v>1</v>
      </c>
      <c r="G24" s="15"/>
    </row>
    <row r="25" spans="1:7" ht="24" customHeight="1" x14ac:dyDescent="0.25">
      <c r="A25" s="21">
        <f t="shared" si="3"/>
        <v>119</v>
      </c>
      <c r="B25" s="21">
        <f t="shared" si="2"/>
        <v>130</v>
      </c>
      <c r="C25" s="19" t="s">
        <v>305</v>
      </c>
      <c r="D25" s="27" t="s">
        <v>295</v>
      </c>
      <c r="E25" s="28" t="s">
        <v>8</v>
      </c>
      <c r="F25" s="19">
        <v>12</v>
      </c>
      <c r="G25" s="15" t="s">
        <v>30</v>
      </c>
    </row>
    <row r="26" spans="1:7" ht="26.4" x14ac:dyDescent="0.25">
      <c r="A26" s="21">
        <f t="shared" si="3"/>
        <v>131</v>
      </c>
      <c r="B26" s="21">
        <f t="shared" si="2"/>
        <v>136</v>
      </c>
      <c r="C26" s="19" t="s">
        <v>306</v>
      </c>
      <c r="D26" s="29" t="s">
        <v>293</v>
      </c>
      <c r="E26" s="28" t="s">
        <v>15</v>
      </c>
      <c r="F26" s="19">
        <v>6</v>
      </c>
      <c r="G26" s="15"/>
    </row>
    <row r="27" spans="1:7" ht="26.4" x14ac:dyDescent="0.25">
      <c r="A27" s="21">
        <f t="shared" si="3"/>
        <v>137</v>
      </c>
      <c r="B27" s="21">
        <f t="shared" si="2"/>
        <v>137</v>
      </c>
      <c r="C27" s="19" t="s">
        <v>307</v>
      </c>
      <c r="D27" s="27" t="s">
        <v>339</v>
      </c>
      <c r="E27" s="28" t="s">
        <v>27</v>
      </c>
      <c r="F27" s="19">
        <v>1</v>
      </c>
      <c r="G27" s="15"/>
    </row>
    <row r="28" spans="1:7" ht="26.4" x14ac:dyDescent="0.25">
      <c r="A28" s="21">
        <f t="shared" si="3"/>
        <v>138</v>
      </c>
      <c r="B28" s="21">
        <f t="shared" si="2"/>
        <v>149</v>
      </c>
      <c r="C28" s="19" t="s">
        <v>308</v>
      </c>
      <c r="D28" s="27" t="s">
        <v>295</v>
      </c>
      <c r="E28" s="28" t="s">
        <v>8</v>
      </c>
      <c r="F28" s="19">
        <v>12</v>
      </c>
      <c r="G28" s="15" t="s">
        <v>30</v>
      </c>
    </row>
    <row r="29" spans="1:7" ht="26.4" x14ac:dyDescent="0.25">
      <c r="A29" s="21">
        <f t="shared" si="3"/>
        <v>150</v>
      </c>
      <c r="B29" s="21">
        <f t="shared" si="2"/>
        <v>155</v>
      </c>
      <c r="C29" s="19" t="s">
        <v>309</v>
      </c>
      <c r="D29" s="29" t="s">
        <v>293</v>
      </c>
      <c r="E29" s="28" t="s">
        <v>15</v>
      </c>
      <c r="F29" s="19">
        <v>6</v>
      </c>
      <c r="G29" s="15"/>
    </row>
    <row r="30" spans="1:7" ht="26.4" x14ac:dyDescent="0.25">
      <c r="A30" s="21">
        <f t="shared" si="3"/>
        <v>156</v>
      </c>
      <c r="B30" s="21">
        <f t="shared" si="2"/>
        <v>156</v>
      </c>
      <c r="C30" s="19" t="s">
        <v>310</v>
      </c>
      <c r="D30" s="27" t="s">
        <v>339</v>
      </c>
      <c r="E30" s="28" t="s">
        <v>27</v>
      </c>
      <c r="F30" s="19">
        <v>1</v>
      </c>
      <c r="G30" s="15"/>
    </row>
    <row r="31" spans="1:7" ht="26.4" x14ac:dyDescent="0.25">
      <c r="A31" s="21">
        <f t="shared" si="3"/>
        <v>157</v>
      </c>
      <c r="B31" s="21">
        <f t="shared" si="2"/>
        <v>168</v>
      </c>
      <c r="C31" s="19" t="s">
        <v>311</v>
      </c>
      <c r="D31" s="27" t="s">
        <v>295</v>
      </c>
      <c r="E31" s="28" t="s">
        <v>8</v>
      </c>
      <c r="F31" s="19">
        <v>12</v>
      </c>
      <c r="G31" s="15" t="s">
        <v>30</v>
      </c>
    </row>
    <row r="32" spans="1:7" ht="26.4" x14ac:dyDescent="0.25">
      <c r="A32" s="21">
        <f t="shared" si="3"/>
        <v>169</v>
      </c>
      <c r="B32" s="21">
        <f t="shared" si="2"/>
        <v>174</v>
      </c>
      <c r="C32" s="19" t="s">
        <v>312</v>
      </c>
      <c r="D32" s="29" t="s">
        <v>293</v>
      </c>
      <c r="E32" s="28" t="s">
        <v>15</v>
      </c>
      <c r="F32" s="19">
        <v>6</v>
      </c>
      <c r="G32" s="15"/>
    </row>
    <row r="33" spans="1:7" ht="26.4" x14ac:dyDescent="0.25">
      <c r="A33" s="21">
        <f t="shared" si="3"/>
        <v>175</v>
      </c>
      <c r="B33" s="21">
        <f t="shared" si="2"/>
        <v>175</v>
      </c>
      <c r="C33" s="19" t="s">
        <v>313</v>
      </c>
      <c r="D33" s="27" t="s">
        <v>339</v>
      </c>
      <c r="E33" s="28" t="s">
        <v>27</v>
      </c>
      <c r="F33" s="19">
        <v>1</v>
      </c>
      <c r="G33" s="15"/>
    </row>
    <row r="34" spans="1:7" ht="26.4" x14ac:dyDescent="0.25">
      <c r="A34" s="21">
        <f t="shared" si="3"/>
        <v>176</v>
      </c>
      <c r="B34" s="21">
        <f t="shared" si="2"/>
        <v>187</v>
      </c>
      <c r="C34" s="19" t="s">
        <v>314</v>
      </c>
      <c r="D34" s="27" t="s">
        <v>295</v>
      </c>
      <c r="E34" s="28" t="s">
        <v>8</v>
      </c>
      <c r="F34" s="19">
        <v>12</v>
      </c>
      <c r="G34" s="15" t="s">
        <v>30</v>
      </c>
    </row>
    <row r="35" spans="1:7" ht="26.4" x14ac:dyDescent="0.25">
      <c r="A35" s="21">
        <f t="shared" si="3"/>
        <v>188</v>
      </c>
      <c r="B35" s="21">
        <f t="shared" si="2"/>
        <v>193</v>
      </c>
      <c r="C35" s="19" t="s">
        <v>315</v>
      </c>
      <c r="D35" s="29" t="s">
        <v>293</v>
      </c>
      <c r="E35" s="28" t="s">
        <v>15</v>
      </c>
      <c r="F35" s="19">
        <v>6</v>
      </c>
      <c r="G35" s="15"/>
    </row>
    <row r="36" spans="1:7" ht="26.4" x14ac:dyDescent="0.25">
      <c r="A36" s="21">
        <f t="shared" si="3"/>
        <v>194</v>
      </c>
      <c r="B36" s="21">
        <f t="shared" si="2"/>
        <v>194</v>
      </c>
      <c r="C36" s="19" t="s">
        <v>316</v>
      </c>
      <c r="D36" s="27" t="s">
        <v>339</v>
      </c>
      <c r="E36" s="28" t="s">
        <v>27</v>
      </c>
      <c r="F36" s="19">
        <v>1</v>
      </c>
      <c r="G36" s="15"/>
    </row>
    <row r="37" spans="1:7" ht="24" customHeight="1" x14ac:dyDescent="0.25">
      <c r="A37" s="21">
        <f t="shared" si="3"/>
        <v>195</v>
      </c>
      <c r="B37" s="21">
        <f t="shared" si="2"/>
        <v>206</v>
      </c>
      <c r="C37" s="19" t="s">
        <v>317</v>
      </c>
      <c r="D37" s="27" t="s">
        <v>295</v>
      </c>
      <c r="E37" s="28" t="s">
        <v>8</v>
      </c>
      <c r="F37" s="19">
        <v>12</v>
      </c>
      <c r="G37" s="15" t="s">
        <v>30</v>
      </c>
    </row>
    <row r="38" spans="1:7" ht="26.4" x14ac:dyDescent="0.25">
      <c r="A38" s="21">
        <f t="shared" si="3"/>
        <v>207</v>
      </c>
      <c r="B38" s="21">
        <f t="shared" si="2"/>
        <v>212</v>
      </c>
      <c r="C38" s="19" t="s">
        <v>318</v>
      </c>
      <c r="D38" s="29" t="s">
        <v>293</v>
      </c>
      <c r="E38" s="28" t="s">
        <v>15</v>
      </c>
      <c r="F38" s="19">
        <v>6</v>
      </c>
      <c r="G38" s="15"/>
    </row>
    <row r="39" spans="1:7" ht="26.4" x14ac:dyDescent="0.25">
      <c r="A39" s="21">
        <f t="shared" si="3"/>
        <v>213</v>
      </c>
      <c r="B39" s="21">
        <f t="shared" si="2"/>
        <v>213</v>
      </c>
      <c r="C39" s="19" t="s">
        <v>319</v>
      </c>
      <c r="D39" s="27" t="s">
        <v>339</v>
      </c>
      <c r="E39" s="28" t="s">
        <v>27</v>
      </c>
      <c r="F39" s="19">
        <v>1</v>
      </c>
      <c r="G39" s="15"/>
    </row>
    <row r="40" spans="1:7" ht="26.4" x14ac:dyDescent="0.25">
      <c r="A40" s="21">
        <f t="shared" si="3"/>
        <v>214</v>
      </c>
      <c r="B40" s="21">
        <f t="shared" si="2"/>
        <v>225</v>
      </c>
      <c r="C40" s="19" t="s">
        <v>320</v>
      </c>
      <c r="D40" s="27" t="s">
        <v>295</v>
      </c>
      <c r="E40" s="28" t="s">
        <v>8</v>
      </c>
      <c r="F40" s="19">
        <v>12</v>
      </c>
      <c r="G40" s="15" t="s">
        <v>30</v>
      </c>
    </row>
    <row r="41" spans="1:7" ht="26.4" x14ac:dyDescent="0.25">
      <c r="A41" s="21">
        <f t="shared" si="3"/>
        <v>226</v>
      </c>
      <c r="B41" s="21">
        <f t="shared" si="2"/>
        <v>231</v>
      </c>
      <c r="C41" s="19" t="s">
        <v>321</v>
      </c>
      <c r="D41" s="29" t="s">
        <v>293</v>
      </c>
      <c r="E41" s="28" t="s">
        <v>15</v>
      </c>
      <c r="F41" s="19">
        <v>6</v>
      </c>
      <c r="G41" s="15"/>
    </row>
    <row r="42" spans="1:7" ht="26.4" x14ac:dyDescent="0.25">
      <c r="A42" s="21">
        <f t="shared" si="3"/>
        <v>232</v>
      </c>
      <c r="B42" s="21">
        <f t="shared" si="2"/>
        <v>232</v>
      </c>
      <c r="C42" s="19" t="s">
        <v>322</v>
      </c>
      <c r="D42" s="27" t="s">
        <v>339</v>
      </c>
      <c r="E42" s="28" t="s">
        <v>27</v>
      </c>
      <c r="F42" s="19">
        <v>1</v>
      </c>
      <c r="G42" s="15"/>
    </row>
    <row r="43" spans="1:7" ht="26.4" x14ac:dyDescent="0.25">
      <c r="A43" s="21">
        <f t="shared" si="3"/>
        <v>233</v>
      </c>
      <c r="B43" s="21">
        <f t="shared" si="2"/>
        <v>244</v>
      </c>
      <c r="C43" s="19" t="s">
        <v>323</v>
      </c>
      <c r="D43" s="27" t="s">
        <v>295</v>
      </c>
      <c r="E43" s="28" t="s">
        <v>8</v>
      </c>
      <c r="F43" s="19">
        <v>12</v>
      </c>
      <c r="G43" s="15" t="s">
        <v>30</v>
      </c>
    </row>
    <row r="44" spans="1:7" ht="26.4" x14ac:dyDescent="0.25">
      <c r="A44" s="21">
        <f t="shared" si="3"/>
        <v>245</v>
      </c>
      <c r="B44" s="21">
        <f t="shared" si="2"/>
        <v>250</v>
      </c>
      <c r="C44" s="19" t="s">
        <v>324</v>
      </c>
      <c r="D44" s="29" t="s">
        <v>293</v>
      </c>
      <c r="E44" s="28" t="s">
        <v>15</v>
      </c>
      <c r="F44" s="19">
        <v>6</v>
      </c>
      <c r="G44" s="15"/>
    </row>
    <row r="45" spans="1:7" ht="26.4" x14ac:dyDescent="0.25">
      <c r="A45" s="21">
        <f t="shared" si="3"/>
        <v>251</v>
      </c>
      <c r="B45" s="21">
        <f t="shared" si="2"/>
        <v>251</v>
      </c>
      <c r="C45" s="19" t="s">
        <v>325</v>
      </c>
      <c r="D45" s="27" t="s">
        <v>339</v>
      </c>
      <c r="E45" s="28" t="s">
        <v>27</v>
      </c>
      <c r="F45" s="19">
        <v>1</v>
      </c>
      <c r="G45" s="15"/>
    </row>
    <row r="46" spans="1:7" ht="26.4" x14ac:dyDescent="0.25">
      <c r="A46" s="21">
        <f t="shared" si="3"/>
        <v>252</v>
      </c>
      <c r="B46" s="21">
        <f t="shared" si="2"/>
        <v>263</v>
      </c>
      <c r="C46" s="19" t="s">
        <v>326</v>
      </c>
      <c r="D46" s="27" t="s">
        <v>295</v>
      </c>
      <c r="E46" s="28" t="s">
        <v>8</v>
      </c>
      <c r="F46" s="19">
        <v>12</v>
      </c>
      <c r="G46" s="15" t="s">
        <v>30</v>
      </c>
    </row>
    <row r="47" spans="1:7" ht="26.4" x14ac:dyDescent="0.25">
      <c r="A47" s="21">
        <f t="shared" si="3"/>
        <v>264</v>
      </c>
      <c r="B47" s="21">
        <f t="shared" si="2"/>
        <v>269</v>
      </c>
      <c r="C47" s="19" t="s">
        <v>327</v>
      </c>
      <c r="D47" s="29" t="s">
        <v>293</v>
      </c>
      <c r="E47" s="28" t="s">
        <v>15</v>
      </c>
      <c r="F47" s="19">
        <v>6</v>
      </c>
      <c r="G47" s="15"/>
    </row>
    <row r="48" spans="1:7" ht="26.4" x14ac:dyDescent="0.25">
      <c r="A48" s="21">
        <f t="shared" si="3"/>
        <v>270</v>
      </c>
      <c r="B48" s="21">
        <f t="shared" si="2"/>
        <v>270</v>
      </c>
      <c r="C48" s="19" t="s">
        <v>328</v>
      </c>
      <c r="D48" s="27" t="s">
        <v>339</v>
      </c>
      <c r="E48" s="28" t="s">
        <v>27</v>
      </c>
      <c r="F48" s="19">
        <v>1</v>
      </c>
      <c r="G48" s="15"/>
    </row>
    <row r="49" spans="1:7" ht="26.4" x14ac:dyDescent="0.25">
      <c r="A49" s="21">
        <f t="shared" si="3"/>
        <v>271</v>
      </c>
      <c r="B49" s="21">
        <f t="shared" si="2"/>
        <v>282</v>
      </c>
      <c r="C49" s="19" t="s">
        <v>329</v>
      </c>
      <c r="D49" s="27" t="s">
        <v>295</v>
      </c>
      <c r="E49" s="28" t="s">
        <v>8</v>
      </c>
      <c r="F49" s="19">
        <v>12</v>
      </c>
      <c r="G49" s="15" t="s">
        <v>30</v>
      </c>
    </row>
    <row r="50" spans="1:7" ht="26.4" x14ac:dyDescent="0.25">
      <c r="A50" s="21">
        <f t="shared" si="3"/>
        <v>283</v>
      </c>
      <c r="B50" s="21">
        <f t="shared" si="2"/>
        <v>288</v>
      </c>
      <c r="C50" s="19" t="s">
        <v>330</v>
      </c>
      <c r="D50" s="29" t="s">
        <v>293</v>
      </c>
      <c r="E50" s="28" t="s">
        <v>15</v>
      </c>
      <c r="F50" s="19">
        <v>6</v>
      </c>
      <c r="G50" s="15"/>
    </row>
    <row r="51" spans="1:7" ht="26.4" x14ac:dyDescent="0.25">
      <c r="A51" s="21">
        <f t="shared" si="3"/>
        <v>289</v>
      </c>
      <c r="B51" s="21">
        <f t="shared" si="2"/>
        <v>289</v>
      </c>
      <c r="C51" s="19" t="s">
        <v>331</v>
      </c>
      <c r="D51" s="27" t="s">
        <v>339</v>
      </c>
      <c r="E51" s="28" t="s">
        <v>27</v>
      </c>
      <c r="F51" s="19">
        <v>1</v>
      </c>
      <c r="G51" s="15"/>
    </row>
    <row r="52" spans="1:7" ht="26.4" x14ac:dyDescent="0.25">
      <c r="A52" s="21">
        <f t="shared" si="3"/>
        <v>290</v>
      </c>
      <c r="B52" s="21">
        <f t="shared" si="2"/>
        <v>301</v>
      </c>
      <c r="C52" s="19" t="s">
        <v>332</v>
      </c>
      <c r="D52" s="27" t="s">
        <v>295</v>
      </c>
      <c r="E52" s="28" t="s">
        <v>8</v>
      </c>
      <c r="F52" s="19">
        <v>12</v>
      </c>
      <c r="G52" s="15" t="s">
        <v>30</v>
      </c>
    </row>
    <row r="53" spans="1:7" ht="26.4" x14ac:dyDescent="0.25">
      <c r="A53" s="21">
        <f t="shared" si="3"/>
        <v>302</v>
      </c>
      <c r="B53" s="21">
        <f t="shared" si="2"/>
        <v>307</v>
      </c>
      <c r="C53" s="19" t="s">
        <v>333</v>
      </c>
      <c r="D53" s="29" t="s">
        <v>293</v>
      </c>
      <c r="E53" s="28" t="s">
        <v>15</v>
      </c>
      <c r="F53" s="19">
        <v>6</v>
      </c>
      <c r="G53" s="15"/>
    </row>
    <row r="54" spans="1:7" ht="26.4" x14ac:dyDescent="0.25">
      <c r="A54" s="21">
        <f t="shared" si="3"/>
        <v>308</v>
      </c>
      <c r="B54" s="21">
        <f t="shared" si="2"/>
        <v>308</v>
      </c>
      <c r="C54" s="19" t="s">
        <v>334</v>
      </c>
      <c r="D54" s="27" t="s">
        <v>339</v>
      </c>
      <c r="E54" s="28" t="s">
        <v>27</v>
      </c>
      <c r="F54" s="19">
        <v>1</v>
      </c>
      <c r="G54" s="15"/>
    </row>
    <row r="55" spans="1:7" ht="26.4" x14ac:dyDescent="0.25">
      <c r="A55" s="21">
        <f t="shared" si="3"/>
        <v>309</v>
      </c>
      <c r="B55" s="21">
        <f t="shared" si="2"/>
        <v>320</v>
      </c>
      <c r="C55" s="19" t="s">
        <v>335</v>
      </c>
      <c r="D55" s="27" t="s">
        <v>295</v>
      </c>
      <c r="E55" s="28" t="s">
        <v>8</v>
      </c>
      <c r="F55" s="19">
        <v>12</v>
      </c>
      <c r="G55" s="15" t="s">
        <v>30</v>
      </c>
    </row>
    <row r="56" spans="1:7" ht="26.4" x14ac:dyDescent="0.25">
      <c r="A56" s="21">
        <f t="shared" si="3"/>
        <v>321</v>
      </c>
      <c r="B56" s="21">
        <f t="shared" si="2"/>
        <v>326</v>
      </c>
      <c r="C56" s="19" t="s">
        <v>336</v>
      </c>
      <c r="D56" s="29" t="s">
        <v>293</v>
      </c>
      <c r="E56" s="28" t="s">
        <v>15</v>
      </c>
      <c r="F56" s="19">
        <v>6</v>
      </c>
      <c r="G56" s="15"/>
    </row>
    <row r="57" spans="1:7" ht="26.4" x14ac:dyDescent="0.25">
      <c r="A57" s="21">
        <f t="shared" si="3"/>
        <v>327</v>
      </c>
      <c r="B57" s="21">
        <f t="shared" si="2"/>
        <v>327</v>
      </c>
      <c r="C57" s="19" t="s">
        <v>337</v>
      </c>
      <c r="D57" s="27" t="s">
        <v>339</v>
      </c>
      <c r="E57" s="28" t="s">
        <v>27</v>
      </c>
      <c r="F57" s="19">
        <v>1</v>
      </c>
      <c r="G57" s="15"/>
    </row>
    <row r="58" spans="1:7" ht="26.4" x14ac:dyDescent="0.25">
      <c r="A58" s="21">
        <f t="shared" si="3"/>
        <v>328</v>
      </c>
      <c r="B58" s="21">
        <f t="shared" si="2"/>
        <v>339</v>
      </c>
      <c r="C58" s="19" t="s">
        <v>338</v>
      </c>
      <c r="D58" s="27" t="s">
        <v>295</v>
      </c>
      <c r="E58" s="28" t="s">
        <v>8</v>
      </c>
      <c r="F58" s="19">
        <v>12</v>
      </c>
      <c r="G58" s="15" t="s">
        <v>30</v>
      </c>
    </row>
    <row r="59" spans="1:7" x14ac:dyDescent="0.25">
      <c r="A59" s="21">
        <f t="shared" si="3"/>
        <v>340</v>
      </c>
      <c r="B59" s="21">
        <f t="shared" si="2"/>
        <v>650</v>
      </c>
      <c r="C59" s="21" t="s">
        <v>79</v>
      </c>
      <c r="D59" s="14"/>
      <c r="E59" s="28" t="s">
        <v>15</v>
      </c>
      <c r="F59" s="19">
        <v>311</v>
      </c>
      <c r="G59" s="14"/>
    </row>
  </sheetData>
  <pageMargins left="0.51" right="0.25" top="1" bottom="1" header="0.5" footer="0.5"/>
  <pageSetup scale="90" orientation="landscape" r:id="rId1"/>
  <headerFooter alignWithMargins="0">
    <oddHeader>&amp;L&amp;"Arial,Bold"&amp;12Payroll Data Layout
Misc Deduction Record (P4)&amp;R&amp;P of  &amp;N</oddHeader>
    <oddFooter>&amp;L&amp;"Arial,Bold"&amp;12Office of State Finance Confidential
&amp;"Arial,Regular"&amp;9&amp;Z&amp;F&amp;C &amp;R&amp;"Arial,Bold"&amp;12Revised: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5"/>
  <sheetViews>
    <sheetView topLeftCell="A4" zoomScaleNormal="100" workbookViewId="0">
      <selection activeCell="E13" sqref="E13"/>
    </sheetView>
  </sheetViews>
  <sheetFormatPr defaultRowHeight="13.2" x14ac:dyDescent="0.25"/>
  <cols>
    <col min="1" max="2" width="7.6640625" style="3" customWidth="1"/>
    <col min="3" max="3" width="25.6640625" style="3" customWidth="1"/>
    <col min="4" max="4" width="29.6640625" style="3" customWidth="1"/>
    <col min="5" max="5" width="13.6640625" style="3" customWidth="1"/>
    <col min="6" max="6" width="6.6640625" style="4" customWidth="1"/>
    <col min="7" max="7" width="40.6640625" style="32" customWidth="1"/>
    <col min="8" max="8" width="7.33203125" style="36" customWidth="1"/>
  </cols>
  <sheetData>
    <row r="1" spans="1:9" x14ac:dyDescent="0.25">
      <c r="A1" s="6" t="s">
        <v>0</v>
      </c>
      <c r="B1" s="7"/>
      <c r="C1" s="7"/>
      <c r="D1" s="8"/>
      <c r="E1" s="5"/>
      <c r="F1" s="9"/>
      <c r="G1" s="6"/>
    </row>
    <row r="2" spans="1:9" x14ac:dyDescent="0.25">
      <c r="B2" s="10"/>
      <c r="C2" s="11"/>
      <c r="D2" s="11"/>
      <c r="E2" s="11"/>
      <c r="F2" s="12"/>
      <c r="G2" s="13"/>
    </row>
    <row r="3" spans="1:9" ht="30" customHeight="1" x14ac:dyDescent="0.25">
      <c r="A3" s="14" t="s">
        <v>19</v>
      </c>
      <c r="B3" s="14" t="s">
        <v>20</v>
      </c>
      <c r="C3" s="14" t="s">
        <v>21</v>
      </c>
      <c r="D3" s="14" t="s">
        <v>22</v>
      </c>
      <c r="E3" s="14" t="s">
        <v>23</v>
      </c>
      <c r="F3" s="14" t="s">
        <v>24</v>
      </c>
      <c r="G3" s="16" t="s">
        <v>25</v>
      </c>
      <c r="H3" s="38" t="s">
        <v>101</v>
      </c>
    </row>
    <row r="4" spans="1:9" x14ac:dyDescent="0.25">
      <c r="A4" s="2">
        <v>1</v>
      </c>
      <c r="B4" s="2">
        <f t="shared" ref="B4:B11" si="0">SUM(A4+F4)-1</f>
        <v>2</v>
      </c>
      <c r="C4" s="2" t="s">
        <v>26</v>
      </c>
      <c r="D4" s="14" t="s">
        <v>165</v>
      </c>
      <c r="E4" s="14" t="s">
        <v>8</v>
      </c>
      <c r="F4" s="15">
        <v>2</v>
      </c>
      <c r="G4" s="17" t="s">
        <v>166</v>
      </c>
      <c r="H4" s="37"/>
    </row>
    <row r="5" spans="1:9" x14ac:dyDescent="0.25">
      <c r="A5" s="2">
        <f t="shared" ref="A5:A15" si="1">SUM(B4+1)</f>
        <v>3</v>
      </c>
      <c r="B5" s="2">
        <f t="shared" si="0"/>
        <v>5</v>
      </c>
      <c r="C5" s="2" t="s">
        <v>28</v>
      </c>
      <c r="D5" s="14" t="s">
        <v>123</v>
      </c>
      <c r="E5" s="14" t="s">
        <v>8</v>
      </c>
      <c r="F5" s="15">
        <v>3</v>
      </c>
      <c r="G5" s="16" t="s">
        <v>167</v>
      </c>
      <c r="H5" s="37"/>
    </row>
    <row r="6" spans="1:9" x14ac:dyDescent="0.25">
      <c r="A6" s="2">
        <f t="shared" si="1"/>
        <v>6</v>
      </c>
      <c r="B6" s="2">
        <f t="shared" si="0"/>
        <v>14</v>
      </c>
      <c r="C6" s="2" t="s">
        <v>1</v>
      </c>
      <c r="D6" s="18" t="s">
        <v>32</v>
      </c>
      <c r="E6" s="14" t="s">
        <v>8</v>
      </c>
      <c r="F6" s="19">
        <v>9</v>
      </c>
      <c r="G6" s="16" t="s">
        <v>168</v>
      </c>
      <c r="H6" s="37"/>
    </row>
    <row r="7" spans="1:9" ht="92.4" x14ac:dyDescent="0.25">
      <c r="A7" s="2">
        <f t="shared" si="1"/>
        <v>15</v>
      </c>
      <c r="B7" s="2">
        <f t="shared" si="0"/>
        <v>25</v>
      </c>
      <c r="C7" s="2" t="s">
        <v>36</v>
      </c>
      <c r="D7" s="20" t="s">
        <v>33</v>
      </c>
      <c r="E7" s="14" t="s">
        <v>16</v>
      </c>
      <c r="F7" s="15">
        <v>11</v>
      </c>
      <c r="G7" s="16" t="s">
        <v>169</v>
      </c>
      <c r="H7" s="37"/>
    </row>
    <row r="8" spans="1:9" x14ac:dyDescent="0.25">
      <c r="A8" s="2">
        <f t="shared" si="1"/>
        <v>26</v>
      </c>
      <c r="B8" s="2">
        <f t="shared" si="0"/>
        <v>28</v>
      </c>
      <c r="C8" s="39" t="s">
        <v>249</v>
      </c>
      <c r="D8" s="20"/>
      <c r="E8" s="40" t="s">
        <v>16</v>
      </c>
      <c r="F8" s="45">
        <v>3</v>
      </c>
      <c r="G8" s="16"/>
      <c r="H8" s="37"/>
      <c r="I8" s="43"/>
    </row>
    <row r="9" spans="1:9" x14ac:dyDescent="0.25">
      <c r="A9" s="2">
        <f t="shared" si="1"/>
        <v>29</v>
      </c>
      <c r="B9" s="2">
        <f t="shared" si="0"/>
        <v>34</v>
      </c>
      <c r="C9" s="39" t="s">
        <v>106</v>
      </c>
      <c r="D9" s="31" t="s">
        <v>107</v>
      </c>
      <c r="E9" s="40" t="s">
        <v>16</v>
      </c>
      <c r="F9" s="26">
        <v>6</v>
      </c>
      <c r="G9" s="16" t="s">
        <v>170</v>
      </c>
      <c r="H9" s="37"/>
    </row>
    <row r="10" spans="1:9" ht="26.4" x14ac:dyDescent="0.25">
      <c r="A10" s="2">
        <f t="shared" si="1"/>
        <v>35</v>
      </c>
      <c r="B10" s="2">
        <f t="shared" si="0"/>
        <v>37</v>
      </c>
      <c r="C10" s="39" t="s">
        <v>108</v>
      </c>
      <c r="D10" s="31" t="s">
        <v>109</v>
      </c>
      <c r="E10" s="40"/>
      <c r="F10" s="26">
        <v>3</v>
      </c>
      <c r="G10" s="16" t="s">
        <v>171</v>
      </c>
      <c r="H10" s="37"/>
    </row>
    <row r="11" spans="1:9" ht="92.4" x14ac:dyDescent="0.25">
      <c r="A11" s="2">
        <f t="shared" si="1"/>
        <v>38</v>
      </c>
      <c r="B11" s="2">
        <f t="shared" si="0"/>
        <v>47</v>
      </c>
      <c r="C11" s="2" t="s">
        <v>35</v>
      </c>
      <c r="D11" s="14"/>
      <c r="E11" s="14" t="s">
        <v>16</v>
      </c>
      <c r="F11" s="15">
        <v>10</v>
      </c>
      <c r="G11" s="30" t="s">
        <v>264</v>
      </c>
      <c r="H11" s="37"/>
    </row>
    <row r="12" spans="1:9" x14ac:dyDescent="0.25">
      <c r="A12" s="2">
        <f t="shared" si="1"/>
        <v>48</v>
      </c>
      <c r="B12" s="2">
        <f>SUM(A12+F12)-1</f>
        <v>52</v>
      </c>
      <c r="C12" s="25" t="s">
        <v>172</v>
      </c>
      <c r="D12" s="22" t="s">
        <v>173</v>
      </c>
      <c r="E12" s="23" t="s">
        <v>8</v>
      </c>
      <c r="F12" s="24">
        <v>5</v>
      </c>
      <c r="G12" s="22"/>
      <c r="H12" s="37"/>
    </row>
    <row r="13" spans="1:9" ht="26.4" x14ac:dyDescent="0.25">
      <c r="A13" s="2">
        <f t="shared" si="1"/>
        <v>53</v>
      </c>
      <c r="B13" s="2">
        <f>SUM(A13+F13)-1</f>
        <v>65</v>
      </c>
      <c r="C13" s="33" t="s">
        <v>52</v>
      </c>
      <c r="D13" s="14" t="s">
        <v>175</v>
      </c>
      <c r="E13" s="21" t="s">
        <v>8</v>
      </c>
      <c r="F13" s="15">
        <v>13</v>
      </c>
      <c r="G13" s="14" t="s">
        <v>174</v>
      </c>
      <c r="H13" s="37"/>
    </row>
    <row r="14" spans="1:9" ht="21.9" customHeight="1" x14ac:dyDescent="0.25">
      <c r="A14" s="2">
        <f t="shared" si="1"/>
        <v>66</v>
      </c>
      <c r="B14" s="2">
        <f>SUM(A14+F14)-1</f>
        <v>78</v>
      </c>
      <c r="C14" s="2" t="s">
        <v>63</v>
      </c>
      <c r="D14" s="31" t="s">
        <v>176</v>
      </c>
      <c r="E14" s="21" t="s">
        <v>8</v>
      </c>
      <c r="F14" s="15">
        <v>13</v>
      </c>
      <c r="G14" s="14" t="s">
        <v>174</v>
      </c>
      <c r="H14" s="37"/>
    </row>
    <row r="15" spans="1:9" ht="21.9" customHeight="1" x14ac:dyDescent="0.25">
      <c r="A15" s="2">
        <f t="shared" si="1"/>
        <v>79</v>
      </c>
      <c r="B15" s="2">
        <f>SUM(A15+F15)-1</f>
        <v>650</v>
      </c>
      <c r="C15" s="33" t="s">
        <v>79</v>
      </c>
      <c r="D15" s="14"/>
      <c r="E15" s="21" t="s">
        <v>15</v>
      </c>
      <c r="F15" s="15">
        <v>572</v>
      </c>
      <c r="G15" s="16" t="s">
        <v>177</v>
      </c>
      <c r="H15" s="37"/>
    </row>
  </sheetData>
  <phoneticPr fontId="0" type="noConversion"/>
  <pageMargins left="0.51" right="0.25" top="1" bottom="1" header="0.5" footer="0.5"/>
  <pageSetup scale="95" orientation="landscape" r:id="rId1"/>
  <headerFooter alignWithMargins="0">
    <oddHeader>&amp;L&amp;"Arial,Bold"&amp;12Payroll Data Layout
Trailer Record (P8)&amp;R&amp;P of  &amp;N</oddHeader>
    <oddFooter>&amp;L&amp;"Arial,Bold"&amp;12Office of State Finance Confidential
&amp;"Arial,Regular"&amp;9&amp;Z&amp;F&amp;C &amp;R&amp;"Arial,Bold"&amp;12Revised: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3"/>
  <sheetViews>
    <sheetView tabSelected="1" zoomScaleNormal="100" workbookViewId="0">
      <selection activeCell="A3" sqref="A3:H13"/>
    </sheetView>
  </sheetViews>
  <sheetFormatPr defaultRowHeight="13.2" x14ac:dyDescent="0.25"/>
  <cols>
    <col min="1" max="2" width="7.6640625" style="3" customWidth="1"/>
    <col min="3" max="3" width="25.6640625" style="3" customWidth="1"/>
    <col min="4" max="4" width="29.6640625" style="3" customWidth="1"/>
    <col min="5" max="5" width="13.6640625" style="3" customWidth="1"/>
    <col min="6" max="6" width="6.6640625" style="4" customWidth="1"/>
    <col min="7" max="7" width="40.6640625" style="32" customWidth="1"/>
    <col min="8" max="8" width="7.33203125" style="36" customWidth="1"/>
  </cols>
  <sheetData>
    <row r="1" spans="1:8" x14ac:dyDescent="0.25">
      <c r="A1" s="6" t="s">
        <v>0</v>
      </c>
      <c r="B1" s="7"/>
      <c r="C1" s="7"/>
      <c r="D1" s="8"/>
      <c r="E1" s="5"/>
      <c r="F1" s="9"/>
      <c r="G1" s="6"/>
    </row>
    <row r="2" spans="1:8" x14ac:dyDescent="0.25">
      <c r="B2" s="10"/>
      <c r="C2" s="11"/>
      <c r="D2" s="11"/>
      <c r="E2" s="11"/>
      <c r="F2" s="12"/>
      <c r="G2" s="13"/>
    </row>
    <row r="3" spans="1:8" ht="30" customHeight="1" x14ac:dyDescent="0.25">
      <c r="A3" s="14" t="s">
        <v>19</v>
      </c>
      <c r="B3" s="14" t="s">
        <v>20</v>
      </c>
      <c r="C3" s="14" t="s">
        <v>21</v>
      </c>
      <c r="D3" s="14" t="s">
        <v>22</v>
      </c>
      <c r="E3" s="14" t="s">
        <v>23</v>
      </c>
      <c r="F3" s="14" t="s">
        <v>24</v>
      </c>
      <c r="G3" s="16" t="s">
        <v>25</v>
      </c>
      <c r="H3" s="38" t="s">
        <v>101</v>
      </c>
    </row>
    <row r="4" spans="1:8" x14ac:dyDescent="0.25">
      <c r="A4" s="2">
        <v>1</v>
      </c>
      <c r="B4" s="2">
        <f t="shared" ref="B4:B13" si="0">SUM(A4+F4)-1</f>
        <v>2</v>
      </c>
      <c r="C4" s="2" t="s">
        <v>26</v>
      </c>
      <c r="D4" s="14" t="s">
        <v>245</v>
      </c>
      <c r="E4" s="14" t="s">
        <v>8</v>
      </c>
      <c r="F4" s="15">
        <v>2</v>
      </c>
      <c r="G4" s="17" t="s">
        <v>224</v>
      </c>
      <c r="H4" s="37"/>
    </row>
    <row r="5" spans="1:8" x14ac:dyDescent="0.25">
      <c r="A5" s="2">
        <f>SUM(B4+1)</f>
        <v>3</v>
      </c>
      <c r="B5" s="2">
        <f t="shared" si="0"/>
        <v>5</v>
      </c>
      <c r="C5" s="2" t="s">
        <v>28</v>
      </c>
      <c r="D5" s="14" t="s">
        <v>123</v>
      </c>
      <c r="E5" s="14" t="s">
        <v>8</v>
      </c>
      <c r="F5" s="15">
        <v>3</v>
      </c>
      <c r="G5" s="16"/>
      <c r="H5" s="37"/>
    </row>
    <row r="6" spans="1:8" ht="26.4" x14ac:dyDescent="0.25">
      <c r="A6" s="2">
        <f t="shared" ref="A6:A11" si="1">SUM(B5+1)</f>
        <v>6</v>
      </c>
      <c r="B6" s="2">
        <f t="shared" si="0"/>
        <v>13</v>
      </c>
      <c r="C6" s="2" t="s">
        <v>225</v>
      </c>
      <c r="D6" s="18"/>
      <c r="E6" s="14" t="s">
        <v>344</v>
      </c>
      <c r="F6" s="19">
        <v>8</v>
      </c>
      <c r="G6" s="16" t="s">
        <v>350</v>
      </c>
      <c r="H6" s="37">
        <v>2</v>
      </c>
    </row>
    <row r="7" spans="1:8" x14ac:dyDescent="0.25">
      <c r="A7" s="2">
        <f t="shared" si="1"/>
        <v>14</v>
      </c>
      <c r="B7" s="2">
        <f t="shared" si="0"/>
        <v>16</v>
      </c>
      <c r="C7" s="2" t="s">
        <v>274</v>
      </c>
      <c r="D7" s="18"/>
      <c r="E7" s="14" t="s">
        <v>8</v>
      </c>
      <c r="F7" s="19">
        <v>3</v>
      </c>
      <c r="G7" s="16"/>
      <c r="H7" s="37">
        <v>9</v>
      </c>
    </row>
    <row r="8" spans="1:8" ht="52.8" x14ac:dyDescent="0.25">
      <c r="A8" s="2">
        <f t="shared" si="1"/>
        <v>17</v>
      </c>
      <c r="B8" s="2">
        <f t="shared" si="0"/>
        <v>21</v>
      </c>
      <c r="C8" s="2" t="s">
        <v>226</v>
      </c>
      <c r="D8" s="20"/>
      <c r="E8" s="14"/>
      <c r="F8" s="15">
        <v>5</v>
      </c>
      <c r="G8" s="16" t="s">
        <v>227</v>
      </c>
      <c r="H8" s="37">
        <v>6</v>
      </c>
    </row>
    <row r="9" spans="1:8" ht="26.4" x14ac:dyDescent="0.25">
      <c r="A9" s="2">
        <f t="shared" si="1"/>
        <v>22</v>
      </c>
      <c r="B9" s="2">
        <f t="shared" si="0"/>
        <v>23</v>
      </c>
      <c r="C9" s="39" t="s">
        <v>228</v>
      </c>
      <c r="D9" s="31"/>
      <c r="E9" s="40" t="s">
        <v>8</v>
      </c>
      <c r="F9" s="26">
        <v>2</v>
      </c>
      <c r="G9" s="16" t="s">
        <v>229</v>
      </c>
      <c r="H9" s="37">
        <v>14</v>
      </c>
    </row>
    <row r="10" spans="1:8" ht="39.6" x14ac:dyDescent="0.25">
      <c r="A10" s="2">
        <f t="shared" si="1"/>
        <v>24</v>
      </c>
      <c r="B10" s="2">
        <f t="shared" si="0"/>
        <v>30</v>
      </c>
      <c r="C10" s="39" t="s">
        <v>230</v>
      </c>
      <c r="D10" s="31"/>
      <c r="E10" s="40" t="s">
        <v>8</v>
      </c>
      <c r="F10" s="26">
        <v>7</v>
      </c>
      <c r="G10" s="16" t="s">
        <v>231</v>
      </c>
      <c r="H10" s="37" t="s">
        <v>232</v>
      </c>
    </row>
    <row r="11" spans="1:8" ht="21.9" customHeight="1" x14ac:dyDescent="0.25">
      <c r="A11" s="2">
        <f t="shared" si="1"/>
        <v>31</v>
      </c>
      <c r="B11" s="2">
        <f t="shared" si="0"/>
        <v>43</v>
      </c>
      <c r="C11" s="33" t="s">
        <v>233</v>
      </c>
      <c r="D11" s="14"/>
      <c r="E11" s="21" t="s">
        <v>8</v>
      </c>
      <c r="F11" s="15">
        <v>13</v>
      </c>
      <c r="G11" s="14" t="s">
        <v>174</v>
      </c>
      <c r="H11" s="37">
        <v>23</v>
      </c>
    </row>
    <row r="12" spans="1:8" ht="28.8" x14ac:dyDescent="0.3">
      <c r="A12" s="67">
        <v>44</v>
      </c>
      <c r="B12" s="67">
        <v>48</v>
      </c>
      <c r="C12" s="79" t="s">
        <v>360</v>
      </c>
      <c r="D12" s="79" t="s">
        <v>361</v>
      </c>
      <c r="E12" s="67" t="s">
        <v>344</v>
      </c>
      <c r="F12" s="80">
        <v>5</v>
      </c>
      <c r="G12" s="81" t="s">
        <v>362</v>
      </c>
      <c r="H12" s="37"/>
    </row>
    <row r="13" spans="1:8" x14ac:dyDescent="0.25">
      <c r="A13" s="2">
        <v>49</v>
      </c>
      <c r="B13" s="2">
        <f t="shared" si="0"/>
        <v>650</v>
      </c>
      <c r="C13" s="33" t="s">
        <v>79</v>
      </c>
      <c r="D13" s="14"/>
      <c r="E13" s="21" t="s">
        <v>15</v>
      </c>
      <c r="F13" s="15">
        <v>602</v>
      </c>
      <c r="G13" s="16" t="s">
        <v>177</v>
      </c>
      <c r="H13" s="37"/>
    </row>
  </sheetData>
  <phoneticPr fontId="0" type="noConversion"/>
  <pageMargins left="0.51" right="0.25" top="1" bottom="1" header="0.5" footer="0.5"/>
  <pageSetup scale="95" orientation="landscape" r:id="rId1"/>
  <headerFooter alignWithMargins="0">
    <oddHeader>&amp;L&amp;"Arial,Bold"&amp;12Payroll Data Layout
Payroll Fund Transfer (PFT) Record (P9)&amp;R&amp;P of  &amp;N</oddHeader>
    <oddFooter>&amp;L&amp;"Arial,Bold"&amp;12Office of State Finance Confidential
&amp;"Arial,Regular"&amp;9&amp;Z&amp;F&amp;C &amp;R&amp;"Arial,Bold"&amp;12Revised: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General Instructions</vt:lpstr>
      <vt:lpstr>Check Dtl Record</vt:lpstr>
      <vt:lpstr>Earnings Record</vt:lpstr>
      <vt:lpstr>1042S Record</vt:lpstr>
      <vt:lpstr>Misc Deduction Record</vt:lpstr>
      <vt:lpstr>Trailer Record</vt:lpstr>
      <vt:lpstr>PFT Record</vt:lpstr>
      <vt:lpstr>'1042S Record'!Print_Area</vt:lpstr>
      <vt:lpstr>'Trailer Record'!Print_Area</vt:lpstr>
    </vt:vector>
  </TitlesOfParts>
  <Company>PeopleSoft,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Phillips</dc:creator>
  <cp:lastModifiedBy>Lucille Hicks</cp:lastModifiedBy>
  <cp:lastPrinted>2012-08-09T14:23:53Z</cp:lastPrinted>
  <dcterms:created xsi:type="dcterms:W3CDTF">2003-02-23T17:34:27Z</dcterms:created>
  <dcterms:modified xsi:type="dcterms:W3CDTF">2015-02-11T16:55:24Z</dcterms:modified>
</cp:coreProperties>
</file>