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5875" windowHeight="120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Sheet1!$A$1:$L$40</definedName>
  </definedNames>
  <calcPr calcId="145621"/>
</workbook>
</file>

<file path=xl/calcChain.xml><?xml version="1.0" encoding="utf-8"?>
<calcChain xmlns="http://schemas.openxmlformats.org/spreadsheetml/2006/main">
  <c r="L50" i="1" l="1"/>
  <c r="K50" i="1"/>
  <c r="J50" i="1"/>
  <c r="I50" i="1"/>
  <c r="H50" i="1"/>
  <c r="G50" i="1"/>
  <c r="F50" i="1"/>
  <c r="E50" i="1"/>
  <c r="D50" i="1"/>
  <c r="J49" i="1"/>
  <c r="J51" i="1" s="1"/>
  <c r="L44" i="1"/>
  <c r="K44" i="1"/>
  <c r="J44" i="1"/>
  <c r="I44" i="1"/>
  <c r="H44" i="1"/>
  <c r="G44" i="1"/>
  <c r="F44" i="1"/>
  <c r="E44" i="1"/>
  <c r="D44" i="1"/>
  <c r="O39" i="1"/>
  <c r="L34" i="1"/>
  <c r="L39" i="1" s="1"/>
  <c r="J28" i="1"/>
  <c r="K26" i="1"/>
  <c r="K49" i="1" s="1"/>
  <c r="K51" i="1" s="1"/>
  <c r="I26" i="1"/>
  <c r="I49" i="1" s="1"/>
  <c r="I51" i="1" s="1"/>
  <c r="H26" i="1"/>
  <c r="H49" i="1" s="1"/>
  <c r="H51" i="1" s="1"/>
  <c r="G26" i="1"/>
  <c r="G49" i="1" s="1"/>
  <c r="G51" i="1" s="1"/>
  <c r="F26" i="1"/>
  <c r="F49" i="1" s="1"/>
  <c r="F51" i="1" s="1"/>
  <c r="E26" i="1"/>
  <c r="E49" i="1" s="1"/>
  <c r="E51" i="1" s="1"/>
  <c r="D26" i="1"/>
  <c r="D49" i="1" s="1"/>
  <c r="D51" i="1" s="1"/>
  <c r="K25" i="1"/>
  <c r="J25" i="1"/>
  <c r="I25" i="1"/>
  <c r="G25" i="1"/>
  <c r="E25" i="1"/>
  <c r="D25" i="1"/>
  <c r="N25" i="1" s="1"/>
  <c r="L24" i="1"/>
  <c r="L25" i="1" s="1"/>
  <c r="K21" i="1"/>
  <c r="K43" i="1" s="1"/>
  <c r="K45" i="1" s="1"/>
  <c r="J21" i="1"/>
  <c r="J29" i="1" s="1"/>
  <c r="I21" i="1"/>
  <c r="I43" i="1" s="1"/>
  <c r="I45" i="1" s="1"/>
  <c r="H21" i="1"/>
  <c r="H29" i="1" s="1"/>
  <c r="G21" i="1"/>
  <c r="G43" i="1" s="1"/>
  <c r="G45" i="1" s="1"/>
  <c r="F21" i="1"/>
  <c r="F29" i="1" s="1"/>
  <c r="E21" i="1"/>
  <c r="E43" i="1" s="1"/>
  <c r="E45" i="1" s="1"/>
  <c r="D21" i="1"/>
  <c r="D29" i="1" s="1"/>
  <c r="L20" i="1"/>
  <c r="L19" i="1"/>
  <c r="L18" i="1"/>
  <c r="L17" i="1"/>
  <c r="L16" i="1"/>
  <c r="L15" i="1"/>
  <c r="L14" i="1"/>
  <c r="L13" i="1"/>
  <c r="L21" i="1" s="1"/>
  <c r="I8" i="1"/>
  <c r="B8" i="1"/>
  <c r="B7" i="1"/>
  <c r="L43" i="1" l="1"/>
  <c r="L45" i="1" s="1"/>
  <c r="L37" i="1"/>
  <c r="N21" i="1"/>
  <c r="E23" i="1"/>
  <c r="H23" i="1"/>
  <c r="K23" i="1"/>
  <c r="L26" i="1"/>
  <c r="E28" i="1"/>
  <c r="H28" i="1"/>
  <c r="K28" i="1"/>
  <c r="E29" i="1"/>
  <c r="N29" i="1" s="1"/>
  <c r="G29" i="1"/>
  <c r="I29" i="1"/>
  <c r="K29" i="1"/>
  <c r="D43" i="1"/>
  <c r="D45" i="1" s="1"/>
  <c r="F43" i="1"/>
  <c r="F45" i="1" s="1"/>
  <c r="H43" i="1"/>
  <c r="H45" i="1" s="1"/>
  <c r="J43" i="1"/>
  <c r="J45" i="1" s="1"/>
  <c r="D23" i="1"/>
  <c r="F23" i="1"/>
  <c r="J23" i="1"/>
  <c r="D28" i="1"/>
  <c r="F28" i="1"/>
  <c r="O37" i="1" l="1"/>
  <c r="L23" i="1"/>
  <c r="L49" i="1"/>
  <c r="L51" i="1" s="1"/>
  <c r="L28" i="1"/>
  <c r="L38" i="1" s="1"/>
  <c r="L40" i="1" s="1"/>
  <c r="O38" i="1"/>
  <c r="N28" i="1"/>
  <c r="L29" i="1"/>
  <c r="O40" i="1" l="1"/>
</calcChain>
</file>

<file path=xl/sharedStrings.xml><?xml version="1.0" encoding="utf-8"?>
<sst xmlns="http://schemas.openxmlformats.org/spreadsheetml/2006/main" count="73" uniqueCount="59">
  <si>
    <t>EDUCATIONAL AND GENERAL BUDGET</t>
  </si>
  <si>
    <t>Schedule F and G</t>
  </si>
  <si>
    <t>STATEWIDE PROGRAM CODE:  Higher Education (Input)</t>
  </si>
  <si>
    <t>SUMMARY OF EXPENDITURES BY FUNCTION AND OBJECT</t>
  </si>
  <si>
    <t>Agency #:</t>
  </si>
  <si>
    <t>Date Submitted:</t>
  </si>
  <si>
    <t xml:space="preserve">Institution Name: </t>
  </si>
  <si>
    <t>Presidents Name</t>
  </si>
  <si>
    <t>Object Codes</t>
  </si>
  <si>
    <t>Object</t>
  </si>
  <si>
    <t>Personnel Services</t>
  </si>
  <si>
    <t>Travel</t>
  </si>
  <si>
    <t>Utilities</t>
  </si>
  <si>
    <t>Supplies &amp; Other Operating Expenses</t>
  </si>
  <si>
    <t>Property, Furniture, &amp; Equipment</t>
  </si>
  <si>
    <t>Library Books and Periodicals</t>
  </si>
  <si>
    <r>
      <t xml:space="preserve">Scholarships &amp; Other Assistance </t>
    </r>
    <r>
      <rPr>
        <b/>
        <sz val="10"/>
        <color rgb="FFFF0000"/>
        <rFont val="Palatino"/>
        <family val="1"/>
      </rPr>
      <t>Net of Waivers</t>
    </r>
  </si>
  <si>
    <t>Transfers &amp; Other Disbursements</t>
  </si>
  <si>
    <t>TOTALS</t>
  </si>
  <si>
    <t>Proof 
Crossfoot</t>
  </si>
  <si>
    <t>Activity &amp; Sub-Activity/Function:</t>
  </si>
  <si>
    <t>11   Instruction</t>
  </si>
  <si>
    <t>12   Research</t>
  </si>
  <si>
    <t>13   Public Service</t>
  </si>
  <si>
    <t>14   Academic Support</t>
  </si>
  <si>
    <t>15   Student Services</t>
  </si>
  <si>
    <t>16   Institutional Support</t>
  </si>
  <si>
    <t>17   Operation. &amp; Maintenance. of Plant</t>
  </si>
  <si>
    <t>18   Scholarships</t>
  </si>
  <si>
    <t>(Net of Tuition Waivers)</t>
  </si>
  <si>
    <t xml:space="preserve">   Do not include resident and nonresident tuition waivers in your total.</t>
  </si>
  <si>
    <t>11   Total E&amp;G Part I - Fund 290</t>
  </si>
  <si>
    <t>Hyperion Account Code</t>
  </si>
  <si>
    <t>Entry into CORE E&amp;G Part I - Fund 290</t>
  </si>
  <si>
    <t>11   Total E&amp;G Part I - Fund 490</t>
  </si>
  <si>
    <t>Fund 490 not used after FY2011</t>
  </si>
  <si>
    <t>Entry into CORE E&amp;G Part I - Fund 490</t>
  </si>
  <si>
    <t>21   Total E&amp;G Part II</t>
  </si>
  <si>
    <t>Cells linked to   Sch. B-II---&gt;</t>
  </si>
  <si>
    <t>Entry into CORE E&amp;G Part II</t>
  </si>
  <si>
    <t xml:space="preserve">     Total Allotment</t>
  </si>
  <si>
    <t>Schedule G</t>
  </si>
  <si>
    <t>700 Fund No.</t>
  </si>
  <si>
    <t>Activity No.</t>
  </si>
  <si>
    <t>Sub-Activity No.</t>
  </si>
  <si>
    <t>Scholarships &amp; Other Assistance</t>
  </si>
  <si>
    <t>Total Budgeted Amount</t>
  </si>
  <si>
    <t>11   Entry into CORE E&amp;G Part I - Fund 290</t>
  </si>
  <si>
    <t>Crossfoot---&gt;</t>
  </si>
  <si>
    <t>21   Entry into CORE E&amp;G Part II</t>
  </si>
  <si>
    <t>G    Entry into CORE Fund 700</t>
  </si>
  <si>
    <t>Proof for E&amp;G Part I:</t>
  </si>
  <si>
    <t xml:space="preserve"> 11 -  Total Fund 290</t>
  </si>
  <si>
    <t>Amount From Sch B</t>
  </si>
  <si>
    <t>Difference</t>
  </si>
  <si>
    <t xml:space="preserve">     NOTE:  difference should be the amount of reported tuition waivers</t>
  </si>
  <si>
    <t>Proof for E&amp;G Part II:</t>
  </si>
  <si>
    <t xml:space="preserve"> 11 -   Total Fund 430</t>
  </si>
  <si>
    <t>FISCAL YEAR FY2015-2016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</si>
</sst>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Palatino"/>
      <family val="1"/>
    </font>
    <font>
      <b/>
      <sz val="14"/>
      <name val="Palatino"/>
      <family val="1"/>
    </font>
    <font>
      <sz val="14"/>
      <name val="Palatino"/>
      <family val="1"/>
    </font>
    <font>
      <b/>
      <sz val="12"/>
      <name val="Palatino"/>
      <family val="1"/>
    </font>
    <font>
      <sz val="12"/>
      <name val="Palatino"/>
      <family val="1"/>
    </font>
    <font>
      <b/>
      <sz val="11"/>
      <name val="Palatino"/>
      <family val="1"/>
    </font>
    <font>
      <b/>
      <sz val="10"/>
      <color rgb="FFFF0000"/>
      <name val="Palatino"/>
      <family val="1"/>
    </font>
    <font>
      <sz val="10"/>
      <name val="Palatino"/>
      <family val="1"/>
    </font>
    <font>
      <sz val="10"/>
      <name val="Arial"/>
      <family val="2"/>
    </font>
    <font>
      <i/>
      <sz val="10"/>
      <name val="Palatino"/>
      <family val="1"/>
    </font>
    <font>
      <b/>
      <sz val="10"/>
      <color indexed="10"/>
      <name val="Palatino"/>
      <family val="1"/>
    </font>
    <font>
      <sz val="11"/>
      <color rgb="FFFF0000"/>
      <name val="Palatino"/>
      <family val="1"/>
    </font>
    <font>
      <sz val="10"/>
      <name val="Palatino Linotype"/>
      <family val="1"/>
    </font>
    <font>
      <sz val="10"/>
      <color indexed="10"/>
      <name val="Palatino"/>
      <family val="1"/>
    </font>
  </fonts>
  <fills count="7">
    <fill>
      <patternFill patternType="none"/>
    </fill>
    <fill>
      <patternFill patternType="gray125"/>
    </fill>
    <fill>
      <patternFill patternType="solid">
        <fgColor rgb="FF45FA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151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 applyAlignment="1">
      <alignment horizontal="centerContinuous"/>
    </xf>
    <xf numFmtId="0" fontId="6" fillId="0" borderId="0" xfId="0" applyFont="1"/>
    <xf numFmtId="0" fontId="5" fillId="0" borderId="0" xfId="0" applyFont="1" applyAlignment="1">
      <alignment horizontal="centerContinuous" vertical="center"/>
    </xf>
    <xf numFmtId="0" fontId="2" fillId="0" borderId="0" xfId="0" applyFont="1" applyAlignment="1">
      <alignment horizontal="left"/>
    </xf>
    <xf numFmtId="1" fontId="2" fillId="0" borderId="4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0" fillId="3" borderId="0" xfId="0" applyFill="1"/>
    <xf numFmtId="0" fontId="2" fillId="4" borderId="1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0" fillId="0" borderId="5" xfId="0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0" xfId="0" applyFont="1"/>
    <xf numFmtId="0" fontId="9" fillId="0" borderId="0" xfId="0" applyFont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1" fontId="2" fillId="0" borderId="5" xfId="0" applyNumberFormat="1" applyFont="1" applyBorder="1"/>
    <xf numFmtId="41" fontId="0" fillId="0" borderId="5" xfId="0" applyNumberFormat="1" applyBorder="1"/>
    <xf numFmtId="41" fontId="9" fillId="0" borderId="9" xfId="1" applyNumberFormat="1" applyFont="1" applyFill="1" applyBorder="1"/>
    <xf numFmtId="0" fontId="0" fillId="0" borderId="9" xfId="0" applyBorder="1"/>
    <xf numFmtId="0" fontId="0" fillId="0" borderId="10" xfId="0" applyFill="1" applyBorder="1" applyAlignment="1"/>
    <xf numFmtId="0" fontId="0" fillId="0" borderId="0" xfId="0" applyFill="1" applyBorder="1" applyAlignment="1"/>
    <xf numFmtId="0" fontId="11" fillId="0" borderId="11" xfId="0" applyFont="1" applyFill="1" applyBorder="1" applyAlignment="1">
      <alignment horizontal="right"/>
    </xf>
    <xf numFmtId="165" fontId="0" fillId="0" borderId="0" xfId="1" applyNumberFormat="1" applyFont="1"/>
    <xf numFmtId="0" fontId="0" fillId="0" borderId="0" xfId="0" applyBorder="1"/>
    <xf numFmtId="165" fontId="0" fillId="0" borderId="0" xfId="1" applyNumberFormat="1" applyFont="1" applyBorder="1"/>
    <xf numFmtId="0" fontId="12" fillId="0" borderId="0" xfId="0" applyFont="1" applyFill="1" applyBorder="1" applyAlignment="1"/>
    <xf numFmtId="0" fontId="0" fillId="0" borderId="11" xfId="0" applyFill="1" applyBorder="1" applyAlignment="1"/>
    <xf numFmtId="0" fontId="13" fillId="0" borderId="0" xfId="0" applyFont="1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41" fontId="2" fillId="0" borderId="4" xfId="0" applyNumberFormat="1" applyFont="1" applyFill="1" applyBorder="1"/>
    <xf numFmtId="41" fontId="0" fillId="0" borderId="9" xfId="0" applyNumberFormat="1" applyBorder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1" fontId="2" fillId="2" borderId="12" xfId="0" applyNumberFormat="1" applyFont="1" applyFill="1" applyBorder="1" applyAlignment="1">
      <alignment horizontal="center"/>
    </xf>
    <xf numFmtId="1" fontId="2" fillId="2" borderId="13" xfId="0" applyNumberFormat="1" applyFont="1" applyFill="1" applyBorder="1" applyAlignment="1">
      <alignment horizontal="center"/>
    </xf>
    <xf numFmtId="1" fontId="2" fillId="2" borderId="14" xfId="0" applyNumberFormat="1" applyFont="1" applyFill="1" applyBorder="1" applyAlignment="1">
      <alignment horizontal="center"/>
    </xf>
    <xf numFmtId="1" fontId="2" fillId="2" borderId="12" xfId="0" applyNumberFormat="1" applyFont="1" applyFill="1" applyBorder="1"/>
    <xf numFmtId="0" fontId="2" fillId="5" borderId="10" xfId="0" applyFont="1" applyFill="1" applyBorder="1" applyAlignment="1"/>
    <xf numFmtId="0" fontId="2" fillId="5" borderId="0" xfId="0" applyFont="1" applyFill="1" applyBorder="1" applyAlignment="1"/>
    <xf numFmtId="0" fontId="2" fillId="5" borderId="3" xfId="0" applyFont="1" applyFill="1" applyBorder="1" applyAlignment="1"/>
    <xf numFmtId="41" fontId="2" fillId="5" borderId="12" xfId="0" applyNumberFormat="1" applyFont="1" applyFill="1" applyBorder="1"/>
    <xf numFmtId="41" fontId="2" fillId="5" borderId="13" xfId="0" applyNumberFormat="1" applyFont="1" applyFill="1" applyBorder="1"/>
    <xf numFmtId="41" fontId="2" fillId="5" borderId="14" xfId="0" applyNumberFormat="1" applyFont="1" applyFill="1" applyBorder="1"/>
    <xf numFmtId="0" fontId="0" fillId="0" borderId="0" xfId="0" applyFill="1"/>
    <xf numFmtId="0" fontId="0" fillId="0" borderId="9" xfId="0" applyFill="1" applyBorder="1"/>
    <xf numFmtId="0" fontId="2" fillId="6" borderId="1" xfId="0" applyFont="1" applyFill="1" applyBorder="1" applyAlignment="1"/>
    <xf numFmtId="0" fontId="2" fillId="6" borderId="2" xfId="0" applyFont="1" applyFill="1" applyBorder="1" applyAlignment="1"/>
    <xf numFmtId="0" fontId="2" fillId="6" borderId="3" xfId="0" applyFont="1" applyFill="1" applyBorder="1" applyAlignment="1"/>
    <xf numFmtId="41" fontId="2" fillId="0" borderId="12" xfId="0" applyNumberFormat="1" applyFont="1" applyFill="1" applyBorder="1"/>
    <xf numFmtId="41" fontId="2" fillId="0" borderId="5" xfId="0" applyNumberFormat="1" applyFont="1" applyFill="1" applyBorder="1"/>
    <xf numFmtId="41" fontId="2" fillId="0" borderId="14" xfId="0" applyNumberFormat="1" applyFont="1" applyFill="1" applyBorder="1"/>
    <xf numFmtId="41" fontId="2" fillId="0" borderId="4" xfId="1" applyNumberFormat="1" applyFont="1" applyFill="1" applyBorder="1"/>
    <xf numFmtId="0" fontId="0" fillId="6" borderId="0" xfId="0" applyFill="1"/>
    <xf numFmtId="41" fontId="0" fillId="6" borderId="9" xfId="0" applyNumberFormat="1" applyFill="1" applyBorder="1"/>
    <xf numFmtId="0" fontId="2" fillId="6" borderId="10" xfId="0" applyFont="1" applyFill="1" applyBorder="1" applyAlignment="1"/>
    <xf numFmtId="0" fontId="2" fillId="6" borderId="0" xfId="0" applyFont="1" applyFill="1" applyBorder="1" applyAlignment="1"/>
    <xf numFmtId="41" fontId="2" fillId="0" borderId="17" xfId="0" applyNumberFormat="1" applyFont="1" applyFill="1" applyBorder="1" applyAlignment="1">
      <alignment horizontal="center"/>
    </xf>
    <xf numFmtId="41" fontId="2" fillId="0" borderId="18" xfId="0" applyNumberFormat="1" applyFont="1" applyFill="1" applyBorder="1" applyAlignment="1">
      <alignment horizontal="center"/>
    </xf>
    <xf numFmtId="0" fontId="11" fillId="0" borderId="3" xfId="0" applyFont="1" applyBorder="1" applyAlignment="1">
      <alignment horizontal="right"/>
    </xf>
    <xf numFmtId="0" fontId="2" fillId="5" borderId="13" xfId="0" applyFont="1" applyFill="1" applyBorder="1" applyAlignment="1"/>
    <xf numFmtId="0" fontId="2" fillId="5" borderId="19" xfId="0" applyFont="1" applyFill="1" applyBorder="1" applyAlignment="1"/>
    <xf numFmtId="0" fontId="11" fillId="5" borderId="14" xfId="0" applyFont="1" applyFill="1" applyBorder="1" applyAlignment="1">
      <alignment horizontal="right"/>
    </xf>
    <xf numFmtId="0" fontId="7" fillId="0" borderId="13" xfId="0" applyFont="1" applyBorder="1" applyAlignment="1"/>
    <xf numFmtId="0" fontId="7" fillId="0" borderId="19" xfId="0" applyFont="1" applyBorder="1" applyAlignment="1"/>
    <xf numFmtId="0" fontId="7" fillId="0" borderId="14" xfId="0" applyFont="1" applyBorder="1" applyAlignment="1"/>
    <xf numFmtId="41" fontId="2" fillId="0" borderId="12" xfId="0" applyNumberFormat="1" applyFont="1" applyBorder="1"/>
    <xf numFmtId="41" fontId="0" fillId="0" borderId="12" xfId="0" applyNumberFormat="1" applyBorder="1"/>
    <xf numFmtId="0" fontId="7" fillId="0" borderId="0" xfId="0" applyFont="1" applyBorder="1" applyAlignment="1"/>
    <xf numFmtId="41" fontId="2" fillId="0" borderId="0" xfId="0" applyNumberFormat="1" applyFont="1" applyBorder="1"/>
    <xf numFmtId="41" fontId="0" fillId="0" borderId="0" xfId="0" applyNumberFormat="1" applyBorder="1"/>
    <xf numFmtId="0" fontId="2" fillId="0" borderId="0" xfId="0" applyFont="1" applyFill="1"/>
    <xf numFmtId="0" fontId="0" fillId="0" borderId="19" xfId="0" applyFill="1" applyBorder="1"/>
    <xf numFmtId="0" fontId="2" fillId="0" borderId="4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wrapText="1"/>
    </xf>
    <xf numFmtId="41" fontId="14" fillId="0" borderId="4" xfId="2" applyNumberFormat="1" applyFont="1" applyFill="1" applyBorder="1" applyAlignment="1">
      <alignment horizontal="center"/>
    </xf>
    <xf numFmtId="41" fontId="14" fillId="0" borderId="4" xfId="2" quotePrefix="1" applyNumberFormat="1" applyFont="1" applyFill="1" applyBorder="1" applyAlignment="1">
      <alignment horizontal="center"/>
    </xf>
    <xf numFmtId="49" fontId="14" fillId="0" borderId="4" xfId="2" quotePrefix="1" applyNumberFormat="1" applyFont="1" applyFill="1" applyBorder="1" applyAlignment="1">
      <alignment horizontal="center"/>
    </xf>
    <xf numFmtId="41" fontId="14" fillId="0" borderId="4" xfId="2" applyNumberFormat="1" applyFont="1" applyFill="1" applyBorder="1"/>
    <xf numFmtId="165" fontId="14" fillId="0" borderId="4" xfId="1" applyNumberFormat="1" applyFont="1" applyFill="1" applyBorder="1"/>
    <xf numFmtId="0" fontId="2" fillId="0" borderId="20" xfId="0" applyFont="1" applyFill="1" applyBorder="1" applyAlignment="1"/>
    <xf numFmtId="0" fontId="0" fillId="0" borderId="21" xfId="0" applyFont="1" applyFill="1" applyBorder="1"/>
    <xf numFmtId="0" fontId="0" fillId="0" borderId="21" xfId="0" applyFill="1" applyBorder="1"/>
    <xf numFmtId="41" fontId="0" fillId="0" borderId="22" xfId="0" applyNumberFormat="1" applyFill="1" applyBorder="1"/>
    <xf numFmtId="0" fontId="0" fillId="0" borderId="0" xfId="0" applyAlignment="1">
      <alignment horizontal="right"/>
    </xf>
    <xf numFmtId="41" fontId="0" fillId="0" borderId="0" xfId="0" applyNumberFormat="1"/>
    <xf numFmtId="0" fontId="2" fillId="0" borderId="23" xfId="0" applyFont="1" applyFill="1" applyBorder="1" applyAlignment="1"/>
    <xf numFmtId="0" fontId="0" fillId="0" borderId="2" xfId="0" applyFont="1" applyFill="1" applyBorder="1"/>
    <xf numFmtId="0" fontId="0" fillId="0" borderId="2" xfId="0" applyFill="1" applyBorder="1"/>
    <xf numFmtId="41" fontId="0" fillId="0" borderId="24" xfId="0" applyNumberFormat="1" applyFill="1" applyBorder="1"/>
    <xf numFmtId="165" fontId="0" fillId="0" borderId="24" xfId="1" applyNumberFormat="1" applyFont="1" applyFill="1" applyBorder="1"/>
    <xf numFmtId="0" fontId="2" fillId="0" borderId="15" xfId="0" applyFont="1" applyFill="1" applyBorder="1" applyAlignment="1"/>
    <xf numFmtId="0" fontId="0" fillId="0" borderId="25" xfId="0" applyFont="1" applyFill="1" applyBorder="1"/>
    <xf numFmtId="0" fontId="0" fillId="0" borderId="25" xfId="0" applyFill="1" applyBorder="1"/>
    <xf numFmtId="0" fontId="0" fillId="0" borderId="25" xfId="0" applyFill="1" applyBorder="1" applyAlignment="1">
      <alignment horizontal="right"/>
    </xf>
    <xf numFmtId="41" fontId="0" fillId="0" borderId="16" xfId="0" applyNumberFormat="1" applyFill="1" applyBorder="1"/>
    <xf numFmtId="41" fontId="0" fillId="0" borderId="2" xfId="0" applyNumberFormat="1" applyBorder="1"/>
    <xf numFmtId="0" fontId="0" fillId="0" borderId="19" xfId="0" applyBorder="1"/>
    <xf numFmtId="0" fontId="0" fillId="0" borderId="19" xfId="0" applyBorder="1" applyAlignment="1">
      <alignment horizontal="right"/>
    </xf>
    <xf numFmtId="41" fontId="0" fillId="0" borderId="19" xfId="0" applyNumberFormat="1" applyBorder="1"/>
    <xf numFmtId="0" fontId="0" fillId="0" borderId="6" xfId="0" applyBorder="1"/>
    <xf numFmtId="0" fontId="0" fillId="0" borderId="0" xfId="0" applyBorder="1" applyAlignment="1">
      <alignment horizontal="centerContinuous"/>
    </xf>
    <xf numFmtId="0" fontId="0" fillId="0" borderId="0" xfId="0" applyBorder="1" applyAlignment="1">
      <alignment horizontal="center"/>
    </xf>
    <xf numFmtId="0" fontId="0" fillId="0" borderId="11" xfId="0" applyBorder="1"/>
    <xf numFmtId="0" fontId="0" fillId="0" borderId="10" xfId="0" applyBorder="1"/>
    <xf numFmtId="41" fontId="0" fillId="0" borderId="11" xfId="0" applyNumberFormat="1" applyBorder="1"/>
    <xf numFmtId="165" fontId="0" fillId="0" borderId="19" xfId="1" applyNumberFormat="1" applyFont="1" applyBorder="1"/>
    <xf numFmtId="165" fontId="0" fillId="0" borderId="14" xfId="1" applyNumberFormat="1" applyFont="1" applyBorder="1"/>
    <xf numFmtId="0" fontId="0" fillId="0" borderId="26" xfId="0" applyBorder="1"/>
    <xf numFmtId="0" fontId="0" fillId="0" borderId="27" xfId="0" applyBorder="1"/>
    <xf numFmtId="165" fontId="0" fillId="0" borderId="27" xfId="1" applyNumberFormat="1" applyFont="1" applyBorder="1"/>
    <xf numFmtId="165" fontId="0" fillId="0" borderId="28" xfId="1" applyNumberFormat="1" applyFont="1" applyBorder="1"/>
    <xf numFmtId="0" fontId="15" fillId="0" borderId="13" xfId="0" applyFont="1" applyBorder="1"/>
    <xf numFmtId="0" fontId="0" fillId="0" borderId="14" xfId="0" applyBorder="1"/>
    <xf numFmtId="0" fontId="0" fillId="0" borderId="7" xfId="0" applyBorder="1"/>
    <xf numFmtId="0" fontId="0" fillId="0" borderId="8" xfId="0" applyBorder="1"/>
    <xf numFmtId="165" fontId="0" fillId="0" borderId="11" xfId="1" applyNumberFormat="1" applyFont="1" applyBorder="1"/>
    <xf numFmtId="0" fontId="15" fillId="0" borderId="29" xfId="0" applyFont="1" applyBorder="1"/>
    <xf numFmtId="0" fontId="0" fillId="0" borderId="21" xfId="0" applyBorder="1"/>
    <xf numFmtId="0" fontId="0" fillId="0" borderId="30" xfId="0" applyBorder="1"/>
    <xf numFmtId="41" fontId="2" fillId="5" borderId="17" xfId="0" applyNumberFormat="1" applyFont="1" applyFill="1" applyBorder="1" applyAlignment="1">
      <alignment horizontal="center"/>
    </xf>
    <xf numFmtId="41" fontId="2" fillId="5" borderId="18" xfId="0" applyNumberFormat="1" applyFont="1" applyFill="1" applyBorder="1" applyAlignment="1">
      <alignment horizontal="center"/>
    </xf>
    <xf numFmtId="1" fontId="2" fillId="2" borderId="13" xfId="0" applyNumberFormat="1" applyFont="1" applyFill="1" applyBorder="1" applyAlignment="1">
      <alignment horizontal="center"/>
    </xf>
    <xf numFmtId="1" fontId="2" fillId="2" borderId="14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41" fontId="2" fillId="5" borderId="15" xfId="0" applyNumberFormat="1" applyFont="1" applyFill="1" applyBorder="1" applyAlignment="1">
      <alignment horizontal="center"/>
    </xf>
    <xf numFmtId="41" fontId="2" fillId="5" borderId="16" xfId="0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_FY06 SRA3 Forms - New Schedule G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9</xdr:row>
      <xdr:rowOff>123825</xdr:rowOff>
    </xdr:from>
    <xdr:to>
      <xdr:col>0</xdr:col>
      <xdr:colOff>923925</xdr:colOff>
      <xdr:row>9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57225" y="16668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ec/AppData/Local/Microsoft/Windows/Temporary%20Internet%20Files/Content.Outlook/2BQZV3AM/FY2016ScheduleFSRA3%20For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06"/>
      <sheetName val="Comments 2015"/>
      <sheetName val="Notes"/>
      <sheetName val="Stimulus Form"/>
      <sheetName val="Changes in FY2015"/>
      <sheetName val="Schedule A - A1"/>
      <sheetName val="Schedule A - A1 OUHSC"/>
      <sheetName val="Schedule B - 1"/>
      <sheetName val="Schedule C - C1"/>
      <sheetName val="Example of Schedule C - C1"/>
      <sheetName val="Reserve Requirements - Uses"/>
      <sheetName val="Schedule C-1A"/>
      <sheetName val="Example Reserve Requirements"/>
      <sheetName val="Sch C-2 Instructions"/>
      <sheetName val="Schedule A - II"/>
      <sheetName val="Schedule B - II"/>
      <sheetName val="Schedule C - II  (2)"/>
      <sheetName val="Schedule C - II  "/>
      <sheetName val="Schedule E"/>
      <sheetName val="Schedule F - Not Used in FY2011"/>
      <sheetName val="Optional SCHED-E1"/>
      <sheetName val="Optional SCHED-E2"/>
      <sheetName val="Revised Schedule F and G"/>
      <sheetName val="Schedule F - Do Not Use"/>
      <sheetName val="Schedule F - Use (2)"/>
      <sheetName val="Schedule F - W Fund 490"/>
      <sheetName val="Sch G Do Not Use"/>
      <sheetName val="Schedule F&amp;G W Fund 490"/>
      <sheetName val="New Schedule H "/>
      <sheetName val="New Schedule  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abSelected="1" topLeftCell="A26" workbookViewId="0">
      <selection activeCell="A36" sqref="A36"/>
    </sheetView>
  </sheetViews>
  <sheetFormatPr defaultRowHeight="15"/>
  <cols>
    <col min="1" max="1" width="18.140625" customWidth="1"/>
    <col min="2" max="2" width="9" customWidth="1"/>
    <col min="3" max="3" width="17.85546875" customWidth="1"/>
    <col min="4" max="4" width="14.28515625" customWidth="1"/>
    <col min="5" max="5" width="12.28515625" bestFit="1" customWidth="1"/>
    <col min="6" max="6" width="13.7109375" bestFit="1" customWidth="1"/>
    <col min="7" max="7" width="13.7109375" customWidth="1"/>
    <col min="8" max="8" width="13.140625" bestFit="1" customWidth="1"/>
    <col min="9" max="9" width="13.42578125" customWidth="1"/>
    <col min="10" max="10" width="15.7109375" customWidth="1"/>
    <col min="11" max="11" width="16.7109375" customWidth="1"/>
    <col min="12" max="12" width="14.85546875" bestFit="1" customWidth="1"/>
    <col min="13" max="13" width="4.42578125" customWidth="1"/>
    <col min="14" max="14" width="11.5703125" customWidth="1"/>
    <col min="15" max="15" width="13.42578125" bestFit="1" customWidth="1"/>
  </cols>
  <sheetData>
    <row r="1" spans="1:15" ht="6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s="3" customFormat="1" ht="18.7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5" s="3" customFormat="1" ht="18.75">
      <c r="A3" s="2" t="s">
        <v>58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5" ht="6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5" s="5" customFormat="1" ht="15.75">
      <c r="A5" s="4" t="s">
        <v>1</v>
      </c>
      <c r="B5" s="4"/>
      <c r="C5" s="4"/>
      <c r="D5" s="4"/>
      <c r="E5" s="4"/>
      <c r="F5" s="4"/>
      <c r="G5" s="4"/>
      <c r="H5" s="4"/>
      <c r="I5" s="144" t="s">
        <v>2</v>
      </c>
      <c r="J5" s="145"/>
      <c r="K5" s="145"/>
      <c r="L5" s="146"/>
    </row>
    <row r="6" spans="1:15" s="5" customFormat="1" ht="24" customHeight="1">
      <c r="A6" s="6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5" ht="13.5" customHeight="1">
      <c r="A7" s="7" t="s">
        <v>4</v>
      </c>
      <c r="B7" s="8">
        <f>'[1]Schedule A - A1'!C10</f>
        <v>0</v>
      </c>
      <c r="C7" s="9"/>
      <c r="D7" s="7"/>
      <c r="E7" s="7"/>
      <c r="F7" s="1"/>
      <c r="G7" s="7" t="s">
        <v>5</v>
      </c>
      <c r="H7" s="1"/>
      <c r="I7" s="10"/>
      <c r="J7" s="11"/>
      <c r="K7" s="7"/>
      <c r="L7" s="7"/>
    </row>
    <row r="8" spans="1:15">
      <c r="A8" s="7" t="s">
        <v>6</v>
      </c>
      <c r="B8" s="12">
        <f>'[1]Schedule A - A1'!C11</f>
        <v>0</v>
      </c>
      <c r="C8" s="13"/>
      <c r="D8" s="14"/>
      <c r="E8" s="15"/>
      <c r="F8" s="1"/>
      <c r="G8" s="7" t="s">
        <v>7</v>
      </c>
      <c r="H8" s="1"/>
      <c r="I8" s="12">
        <f>'[1]Schedule A - A1'!C12</f>
        <v>0</v>
      </c>
      <c r="J8" s="13"/>
      <c r="K8" s="13"/>
      <c r="L8" s="16"/>
    </row>
    <row r="9" spans="1:15" ht="5.25" customHeight="1">
      <c r="B9" s="17"/>
      <c r="C9" s="17"/>
      <c r="D9" s="17"/>
      <c r="E9" s="17"/>
    </row>
    <row r="10" spans="1:15">
      <c r="A10" s="18" t="s">
        <v>8</v>
      </c>
      <c r="B10" s="19"/>
      <c r="C10" s="19"/>
      <c r="D10" s="20">
        <v>10</v>
      </c>
      <c r="E10" s="20">
        <v>20</v>
      </c>
      <c r="F10" s="20">
        <v>31</v>
      </c>
      <c r="G10" s="20">
        <v>30</v>
      </c>
      <c r="H10" s="20">
        <v>40</v>
      </c>
      <c r="I10" s="20">
        <v>42</v>
      </c>
      <c r="J10" s="20">
        <v>50</v>
      </c>
      <c r="K10" s="20">
        <v>60</v>
      </c>
      <c r="L10" s="21"/>
      <c r="N10" s="22"/>
    </row>
    <row r="11" spans="1:15" s="28" customFormat="1" ht="51">
      <c r="A11" s="23" t="s">
        <v>9</v>
      </c>
      <c r="B11" s="24"/>
      <c r="C11" s="25"/>
      <c r="D11" s="26" t="s">
        <v>10</v>
      </c>
      <c r="E11" s="26" t="s">
        <v>11</v>
      </c>
      <c r="F11" s="26" t="s">
        <v>12</v>
      </c>
      <c r="G11" s="26" t="s">
        <v>13</v>
      </c>
      <c r="H11" s="26" t="s">
        <v>14</v>
      </c>
      <c r="I11" s="26" t="s">
        <v>15</v>
      </c>
      <c r="J11" s="26" t="s">
        <v>16</v>
      </c>
      <c r="K11" s="26" t="s">
        <v>17</v>
      </c>
      <c r="L11" s="27" t="s">
        <v>18</v>
      </c>
      <c r="N11" s="26" t="s">
        <v>19</v>
      </c>
      <c r="O11" s="29"/>
    </row>
    <row r="12" spans="1:15" ht="23.25" customHeight="1">
      <c r="A12" s="30" t="s">
        <v>20</v>
      </c>
      <c r="B12" s="31"/>
      <c r="C12" s="32"/>
      <c r="D12" s="33"/>
      <c r="E12" s="34"/>
      <c r="F12" s="34"/>
      <c r="G12" s="34"/>
      <c r="H12" s="34"/>
      <c r="I12" s="34"/>
      <c r="J12" s="34"/>
      <c r="K12" s="34"/>
      <c r="L12" s="35"/>
      <c r="N12" s="36"/>
    </row>
    <row r="13" spans="1:15" ht="18" customHeight="1">
      <c r="A13" s="37" t="s">
        <v>21</v>
      </c>
      <c r="B13" s="38"/>
      <c r="C13" s="39"/>
      <c r="D13" s="35"/>
      <c r="E13" s="35"/>
      <c r="F13" s="35"/>
      <c r="G13" s="35"/>
      <c r="H13" s="35"/>
      <c r="I13" s="35"/>
      <c r="J13" s="35"/>
      <c r="K13" s="35"/>
      <c r="L13" s="35">
        <f t="shared" ref="L13:L20" si="0">SUM(D13:K13)</f>
        <v>0</v>
      </c>
      <c r="N13" s="36"/>
      <c r="O13" s="40"/>
    </row>
    <row r="14" spans="1:15" s="41" customFormat="1" ht="18" customHeight="1">
      <c r="A14" s="37" t="s">
        <v>22</v>
      </c>
      <c r="B14" s="38"/>
      <c r="C14" s="39"/>
      <c r="D14" s="35"/>
      <c r="E14" s="35"/>
      <c r="F14" s="35"/>
      <c r="G14" s="35"/>
      <c r="H14" s="35"/>
      <c r="I14" s="35"/>
      <c r="J14" s="35"/>
      <c r="K14" s="35"/>
      <c r="L14" s="35">
        <f t="shared" si="0"/>
        <v>0</v>
      </c>
      <c r="N14" s="36"/>
      <c r="O14" s="42"/>
    </row>
    <row r="15" spans="1:15" s="41" customFormat="1" ht="18" customHeight="1">
      <c r="A15" s="37" t="s">
        <v>23</v>
      </c>
      <c r="B15" s="38"/>
      <c r="C15" s="39"/>
      <c r="D15" s="35"/>
      <c r="E15" s="35"/>
      <c r="F15" s="35"/>
      <c r="G15" s="35"/>
      <c r="H15" s="35"/>
      <c r="I15" s="35"/>
      <c r="J15" s="35"/>
      <c r="K15" s="35"/>
      <c r="L15" s="35">
        <f t="shared" si="0"/>
        <v>0</v>
      </c>
      <c r="N15" s="36"/>
      <c r="O15" s="42"/>
    </row>
    <row r="16" spans="1:15" s="41" customFormat="1" ht="18" customHeight="1">
      <c r="A16" s="37" t="s">
        <v>24</v>
      </c>
      <c r="B16" s="38"/>
      <c r="C16" s="39"/>
      <c r="D16" s="35"/>
      <c r="E16" s="35"/>
      <c r="F16" s="35"/>
      <c r="G16" s="35"/>
      <c r="H16" s="35"/>
      <c r="I16" s="35"/>
      <c r="J16" s="35"/>
      <c r="K16" s="35"/>
      <c r="L16" s="35">
        <f t="shared" si="0"/>
        <v>0</v>
      </c>
      <c r="N16" s="36"/>
      <c r="O16" s="42"/>
    </row>
    <row r="17" spans="1:18" s="41" customFormat="1" ht="18" customHeight="1">
      <c r="A17" s="37" t="s">
        <v>25</v>
      </c>
      <c r="B17" s="38"/>
      <c r="C17" s="39"/>
      <c r="D17" s="35"/>
      <c r="E17" s="35"/>
      <c r="F17" s="35"/>
      <c r="G17" s="35"/>
      <c r="H17" s="35"/>
      <c r="I17" s="35"/>
      <c r="J17" s="35"/>
      <c r="K17" s="35"/>
      <c r="L17" s="35">
        <f t="shared" si="0"/>
        <v>0</v>
      </c>
      <c r="N17" s="36"/>
      <c r="O17" s="42"/>
    </row>
    <row r="18" spans="1:18" s="41" customFormat="1" ht="18" customHeight="1">
      <c r="A18" s="37" t="s">
        <v>26</v>
      </c>
      <c r="B18" s="38"/>
      <c r="C18" s="39"/>
      <c r="D18" s="35"/>
      <c r="E18" s="35"/>
      <c r="F18" s="35"/>
      <c r="G18" s="35"/>
      <c r="H18" s="35"/>
      <c r="I18" s="35"/>
      <c r="J18" s="35"/>
      <c r="K18" s="35"/>
      <c r="L18" s="35">
        <f t="shared" si="0"/>
        <v>0</v>
      </c>
      <c r="N18" s="36"/>
      <c r="O18" s="42"/>
    </row>
    <row r="19" spans="1:18" s="41" customFormat="1" ht="18" customHeight="1">
      <c r="A19" s="37" t="s">
        <v>27</v>
      </c>
      <c r="B19" s="38"/>
      <c r="C19" s="39"/>
      <c r="D19" s="35"/>
      <c r="E19" s="35"/>
      <c r="F19" s="35"/>
      <c r="G19" s="35"/>
      <c r="H19" s="35"/>
      <c r="I19" s="35"/>
      <c r="J19" s="35"/>
      <c r="K19" s="35"/>
      <c r="L19" s="35">
        <f t="shared" si="0"/>
        <v>0</v>
      </c>
      <c r="N19" s="36"/>
      <c r="O19" s="42"/>
    </row>
    <row r="20" spans="1:18" ht="18" customHeight="1">
      <c r="A20" s="37" t="s">
        <v>28</v>
      </c>
      <c r="B20" s="43" t="s">
        <v>29</v>
      </c>
      <c r="C20" s="44"/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f t="shared" si="0"/>
        <v>0</v>
      </c>
      <c r="N20" s="36"/>
      <c r="O20" s="45" t="s">
        <v>30</v>
      </c>
    </row>
    <row r="21" spans="1:18" ht="19.5" customHeight="1">
      <c r="A21" s="46" t="s">
        <v>31</v>
      </c>
      <c r="B21" s="47"/>
      <c r="C21" s="48"/>
      <c r="D21" s="49">
        <f t="shared" ref="D21:L21" si="1">D13+D14+D15+D16+D17+D18+D19+D20</f>
        <v>0</v>
      </c>
      <c r="E21" s="49">
        <f t="shared" si="1"/>
        <v>0</v>
      </c>
      <c r="F21" s="49">
        <f t="shared" si="1"/>
        <v>0</v>
      </c>
      <c r="G21" s="49">
        <f t="shared" si="1"/>
        <v>0</v>
      </c>
      <c r="H21" s="49">
        <f t="shared" si="1"/>
        <v>0</v>
      </c>
      <c r="I21" s="49">
        <f t="shared" si="1"/>
        <v>0</v>
      </c>
      <c r="J21" s="49">
        <f t="shared" si="1"/>
        <v>0</v>
      </c>
      <c r="K21" s="49">
        <f t="shared" si="1"/>
        <v>0</v>
      </c>
      <c r="L21" s="49">
        <f t="shared" si="1"/>
        <v>0</v>
      </c>
      <c r="N21" s="50">
        <f>SUM(D21:K21)</f>
        <v>0</v>
      </c>
    </row>
    <row r="22" spans="1:18" ht="19.5" customHeight="1">
      <c r="A22" s="51" t="s">
        <v>32</v>
      </c>
      <c r="B22" s="52"/>
      <c r="C22" s="53"/>
      <c r="D22" s="54">
        <v>511130</v>
      </c>
      <c r="E22" s="55">
        <v>521110</v>
      </c>
      <c r="F22" s="147">
        <v>531160</v>
      </c>
      <c r="G22" s="148"/>
      <c r="H22" s="147">
        <v>541110</v>
      </c>
      <c r="I22" s="148"/>
      <c r="J22" s="56">
        <v>552110</v>
      </c>
      <c r="K22" s="54">
        <v>562130</v>
      </c>
      <c r="L22" s="57"/>
      <c r="N22" s="50"/>
    </row>
    <row r="23" spans="1:18" s="64" customFormat="1" ht="19.5" customHeight="1" thickBot="1">
      <c r="A23" s="58" t="s">
        <v>33</v>
      </c>
      <c r="B23" s="59"/>
      <c r="C23" s="60"/>
      <c r="D23" s="61">
        <f>+D21</f>
        <v>0</v>
      </c>
      <c r="E23" s="62">
        <f>+E21</f>
        <v>0</v>
      </c>
      <c r="F23" s="149">
        <f>+F21+G21</f>
        <v>0</v>
      </c>
      <c r="G23" s="150"/>
      <c r="H23" s="149">
        <f>+H21+I21</f>
        <v>0</v>
      </c>
      <c r="I23" s="150"/>
      <c r="J23" s="63">
        <f>J21</f>
        <v>0</v>
      </c>
      <c r="K23" s="61">
        <f>+K21</f>
        <v>0</v>
      </c>
      <c r="L23" s="61">
        <f>SUM(D23:K23)</f>
        <v>0</v>
      </c>
      <c r="N23" s="65"/>
    </row>
    <row r="24" spans="1:18" ht="19.5" hidden="1" customHeight="1">
      <c r="A24" s="66" t="s">
        <v>34</v>
      </c>
      <c r="B24" s="67"/>
      <c r="C24" s="68"/>
      <c r="D24" s="69">
        <v>0</v>
      </c>
      <c r="E24" s="49">
        <v>0</v>
      </c>
      <c r="F24" s="70">
        <v>0</v>
      </c>
      <c r="G24" s="70">
        <v>0</v>
      </c>
      <c r="H24" s="70">
        <v>0</v>
      </c>
      <c r="I24" s="70">
        <v>0</v>
      </c>
      <c r="J24" s="71">
        <v>0</v>
      </c>
      <c r="K24" s="69">
        <v>0</v>
      </c>
      <c r="L24" s="72">
        <f>SUM(D24:K24)</f>
        <v>0</v>
      </c>
      <c r="M24" s="73"/>
      <c r="N24" s="74"/>
      <c r="O24" s="73"/>
      <c r="P24" s="73" t="s">
        <v>35</v>
      </c>
      <c r="Q24" s="73"/>
      <c r="R24" s="73"/>
    </row>
    <row r="25" spans="1:18" s="64" customFormat="1" ht="19.5" hidden="1" customHeight="1">
      <c r="A25" s="75" t="s">
        <v>36</v>
      </c>
      <c r="B25" s="76"/>
      <c r="C25" s="68"/>
      <c r="D25" s="69">
        <f>+D24</f>
        <v>0</v>
      </c>
      <c r="E25" s="69">
        <f>+E24</f>
        <v>0</v>
      </c>
      <c r="F25" s="77"/>
      <c r="G25" s="78">
        <f>+F24+G24</f>
        <v>0</v>
      </c>
      <c r="H25" s="77"/>
      <c r="I25" s="78">
        <f>+H24+I24</f>
        <v>0</v>
      </c>
      <c r="J25" s="69">
        <f>+J24</f>
        <v>0</v>
      </c>
      <c r="K25" s="69">
        <f>+K24</f>
        <v>0</v>
      </c>
      <c r="L25" s="69">
        <f>+L24</f>
        <v>0</v>
      </c>
      <c r="M25" s="73"/>
      <c r="N25" s="74">
        <f>SUM(D25:K25)</f>
        <v>0</v>
      </c>
      <c r="O25" s="73"/>
      <c r="P25" s="73" t="s">
        <v>35</v>
      </c>
      <c r="Q25" s="73"/>
      <c r="R25" s="73"/>
    </row>
    <row r="26" spans="1:18" ht="27.75" customHeight="1">
      <c r="A26" s="46" t="s">
        <v>37</v>
      </c>
      <c r="B26" s="47"/>
      <c r="C26" s="79" t="s">
        <v>38</v>
      </c>
      <c r="D26" s="69">
        <f>'[1]Schedule B - II'!C21</f>
        <v>0</v>
      </c>
      <c r="E26" s="69">
        <f>'[1]Schedule B - II'!C22</f>
        <v>0</v>
      </c>
      <c r="F26" s="69">
        <f>'[1]Schedule B - II'!C23</f>
        <v>0</v>
      </c>
      <c r="G26" s="69">
        <f>'[1]Schedule B - II'!C24</f>
        <v>0</v>
      </c>
      <c r="H26" s="69">
        <f>'[1]Schedule B - II'!C25</f>
        <v>0</v>
      </c>
      <c r="I26" s="69">
        <f>'[1]Schedule B - II'!C26</f>
        <v>0</v>
      </c>
      <c r="J26" s="69">
        <v>0</v>
      </c>
      <c r="K26" s="69">
        <f>'[1]Schedule B - II'!C28</f>
        <v>0</v>
      </c>
      <c r="L26" s="69">
        <f>SUM(D26:K26)</f>
        <v>0</v>
      </c>
      <c r="N26" s="36"/>
    </row>
    <row r="27" spans="1:18" ht="27.75" customHeight="1" thickBot="1">
      <c r="A27" s="51" t="s">
        <v>32</v>
      </c>
      <c r="B27" s="52"/>
      <c r="C27" s="53"/>
      <c r="D27" s="54">
        <v>511130</v>
      </c>
      <c r="E27" s="55">
        <v>521110</v>
      </c>
      <c r="F27" s="147">
        <v>531160</v>
      </c>
      <c r="G27" s="148"/>
      <c r="H27" s="147">
        <v>541110</v>
      </c>
      <c r="I27" s="148"/>
      <c r="J27" s="56">
        <v>552110</v>
      </c>
      <c r="K27" s="54">
        <v>562130</v>
      </c>
      <c r="L27" s="57"/>
      <c r="N27" s="36"/>
    </row>
    <row r="28" spans="1:18" s="64" customFormat="1" ht="27.75" customHeight="1" thickBot="1">
      <c r="A28" s="80" t="s">
        <v>39</v>
      </c>
      <c r="B28" s="81"/>
      <c r="C28" s="82"/>
      <c r="D28" s="61">
        <f>+D26</f>
        <v>0</v>
      </c>
      <c r="E28" s="62">
        <f>+E26</f>
        <v>0</v>
      </c>
      <c r="F28" s="140">
        <f>+F26+G26</f>
        <v>0</v>
      </c>
      <c r="G28" s="141"/>
      <c r="H28" s="140">
        <f>+H26+I26</f>
        <v>0</v>
      </c>
      <c r="I28" s="141"/>
      <c r="J28" s="63">
        <f>J26</f>
        <v>0</v>
      </c>
      <c r="K28" s="61">
        <f>+K26</f>
        <v>0</v>
      </c>
      <c r="L28" s="61">
        <f>+L26</f>
        <v>0</v>
      </c>
      <c r="N28" s="50">
        <f>SUM(D28:K28)</f>
        <v>0</v>
      </c>
    </row>
    <row r="29" spans="1:18" s="28" customFormat="1" ht="24" customHeight="1">
      <c r="A29" s="83" t="s">
        <v>40</v>
      </c>
      <c r="B29" s="84"/>
      <c r="C29" s="85"/>
      <c r="D29" s="86">
        <f>D21+D25+D26</f>
        <v>0</v>
      </c>
      <c r="E29" s="86">
        <f t="shared" ref="E29:L29" si="2">E21+E25+E26</f>
        <v>0</v>
      </c>
      <c r="F29" s="86">
        <f t="shared" si="2"/>
        <v>0</v>
      </c>
      <c r="G29" s="86">
        <f t="shared" si="2"/>
        <v>0</v>
      </c>
      <c r="H29" s="86">
        <f t="shared" si="2"/>
        <v>0</v>
      </c>
      <c r="I29" s="86">
        <f t="shared" si="2"/>
        <v>0</v>
      </c>
      <c r="J29" s="86">
        <f t="shared" si="2"/>
        <v>0</v>
      </c>
      <c r="K29" s="86">
        <f t="shared" si="2"/>
        <v>0</v>
      </c>
      <c r="L29" s="86">
        <f t="shared" si="2"/>
        <v>0</v>
      </c>
      <c r="N29" s="87">
        <f>SUM(D29:K29)</f>
        <v>0</v>
      </c>
    </row>
    <row r="30" spans="1:18" s="28" customFormat="1" ht="24" customHeight="1">
      <c r="A30" s="88"/>
      <c r="B30" s="88"/>
      <c r="C30" s="88"/>
      <c r="D30" s="89"/>
      <c r="E30" s="89"/>
      <c r="F30" s="89"/>
      <c r="G30" s="89"/>
      <c r="H30" s="89"/>
      <c r="I30" s="89"/>
      <c r="J30" s="89"/>
      <c r="K30" s="89"/>
      <c r="L30" s="89"/>
      <c r="N30" s="90"/>
    </row>
    <row r="31" spans="1:18">
      <c r="A31" s="91" t="s">
        <v>41</v>
      </c>
      <c r="B31" s="64"/>
      <c r="C31" s="64"/>
      <c r="D31" s="92"/>
      <c r="E31" s="92"/>
      <c r="F31" s="92"/>
      <c r="G31" s="92"/>
      <c r="H31" s="92"/>
      <c r="I31" s="92"/>
      <c r="J31" s="92"/>
      <c r="K31" s="92"/>
      <c r="L31" s="92"/>
    </row>
    <row r="32" spans="1:18">
      <c r="A32" s="51" t="s">
        <v>32</v>
      </c>
      <c r="B32" s="52"/>
      <c r="C32" s="53"/>
      <c r="D32" s="54">
        <v>511130</v>
      </c>
      <c r="E32" s="55">
        <v>521110</v>
      </c>
      <c r="F32" s="142">
        <v>531160</v>
      </c>
      <c r="G32" s="143"/>
      <c r="H32" s="142">
        <v>541110</v>
      </c>
      <c r="I32" s="143"/>
      <c r="J32" s="56">
        <v>552110</v>
      </c>
      <c r="K32" s="54">
        <v>562130</v>
      </c>
      <c r="L32" s="57"/>
    </row>
    <row r="33" spans="1:15" ht="51.75">
      <c r="A33" s="93" t="s">
        <v>42</v>
      </c>
      <c r="B33" s="94" t="s">
        <v>43</v>
      </c>
      <c r="C33" s="94" t="s">
        <v>44</v>
      </c>
      <c r="D33" s="94" t="s">
        <v>10</v>
      </c>
      <c r="E33" s="94" t="s">
        <v>11</v>
      </c>
      <c r="F33" s="94" t="s">
        <v>12</v>
      </c>
      <c r="G33" s="94" t="s">
        <v>13</v>
      </c>
      <c r="H33" s="94" t="s">
        <v>14</v>
      </c>
      <c r="I33" s="94" t="s">
        <v>15</v>
      </c>
      <c r="J33" s="94" t="s">
        <v>45</v>
      </c>
      <c r="K33" s="94" t="s">
        <v>17</v>
      </c>
      <c r="L33" s="94" t="s">
        <v>46</v>
      </c>
    </row>
    <row r="34" spans="1:15" ht="15.75">
      <c r="A34" s="95"/>
      <c r="B34" s="96"/>
      <c r="C34" s="97"/>
      <c r="D34" s="98">
        <v>0</v>
      </c>
      <c r="E34" s="98">
        <v>0</v>
      </c>
      <c r="F34" s="98">
        <v>0</v>
      </c>
      <c r="G34" s="98">
        <v>0</v>
      </c>
      <c r="H34" s="98">
        <v>0</v>
      </c>
      <c r="I34" s="98">
        <v>0</v>
      </c>
      <c r="J34" s="98">
        <v>0</v>
      </c>
      <c r="K34" s="98">
        <v>0</v>
      </c>
      <c r="L34" s="99">
        <f>SUM(D34:K34)</f>
        <v>0</v>
      </c>
    </row>
    <row r="35" spans="1:15" ht="15.75">
      <c r="A35" s="95">
        <v>78900</v>
      </c>
      <c r="B35" s="96"/>
      <c r="C35" s="97"/>
      <c r="D35" s="98"/>
      <c r="E35" s="98"/>
      <c r="F35" s="98"/>
      <c r="G35" s="98"/>
      <c r="H35" s="98"/>
      <c r="I35" s="98"/>
      <c r="J35" s="98"/>
      <c r="K35" s="98"/>
      <c r="L35" s="99"/>
    </row>
    <row r="36" spans="1:15" ht="15.75" thickBot="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</row>
    <row r="37" spans="1:15">
      <c r="A37" s="64"/>
      <c r="B37" s="64"/>
      <c r="C37" s="64"/>
      <c r="D37" s="64"/>
      <c r="E37" s="64"/>
      <c r="F37" s="64"/>
      <c r="G37" s="64"/>
      <c r="H37" s="100" t="s">
        <v>47</v>
      </c>
      <c r="I37" s="101"/>
      <c r="J37" s="102"/>
      <c r="K37" s="102"/>
      <c r="L37" s="103">
        <f>+L21</f>
        <v>0</v>
      </c>
      <c r="N37" s="104" t="s">
        <v>48</v>
      </c>
      <c r="O37" s="105">
        <f>SUM(D23:K23)</f>
        <v>0</v>
      </c>
    </row>
    <row r="38" spans="1:15">
      <c r="A38" s="64"/>
      <c r="B38" s="64"/>
      <c r="C38" s="64"/>
      <c r="D38" s="64"/>
      <c r="E38" s="64"/>
      <c r="F38" s="64"/>
      <c r="G38" s="64"/>
      <c r="H38" s="106" t="s">
        <v>49</v>
      </c>
      <c r="I38" s="107"/>
      <c r="J38" s="108"/>
      <c r="K38" s="108"/>
      <c r="L38" s="109">
        <f>+L28</f>
        <v>0</v>
      </c>
      <c r="N38" s="104"/>
      <c r="O38" s="105">
        <f>SUM(D28:K28)</f>
        <v>0</v>
      </c>
    </row>
    <row r="39" spans="1:15">
      <c r="A39" s="64"/>
      <c r="B39" s="64"/>
      <c r="C39" s="64"/>
      <c r="D39" s="64"/>
      <c r="E39" s="64"/>
      <c r="F39" s="64"/>
      <c r="G39" s="64"/>
      <c r="H39" s="106" t="s">
        <v>50</v>
      </c>
      <c r="I39" s="107"/>
      <c r="J39" s="108"/>
      <c r="K39" s="108"/>
      <c r="L39" s="110">
        <f>+L34</f>
        <v>0</v>
      </c>
      <c r="O39" s="105">
        <f>SUM(D34:K34)</f>
        <v>0</v>
      </c>
    </row>
    <row r="40" spans="1:15" ht="15.75" thickBot="1">
      <c r="A40" s="64"/>
      <c r="B40" s="64"/>
      <c r="C40" s="64"/>
      <c r="D40" s="64"/>
      <c r="E40" s="64"/>
      <c r="F40" s="64"/>
      <c r="G40" s="64"/>
      <c r="H40" s="111" t="s">
        <v>40</v>
      </c>
      <c r="I40" s="112"/>
      <c r="J40" s="113"/>
      <c r="K40" s="114"/>
      <c r="L40" s="115">
        <f>+L39+L38+L37</f>
        <v>0</v>
      </c>
      <c r="O40" s="116">
        <f>SUM(O37:O39)</f>
        <v>0</v>
      </c>
    </row>
    <row r="41" spans="1:15" ht="29.25" customHeight="1">
      <c r="A41" s="117"/>
      <c r="B41" s="117"/>
      <c r="C41" s="117"/>
      <c r="D41" s="117"/>
      <c r="E41" s="117"/>
      <c r="F41" s="117"/>
      <c r="G41" s="117"/>
      <c r="H41" s="117"/>
      <c r="I41" s="117"/>
      <c r="J41" s="117"/>
      <c r="K41" s="118"/>
      <c r="L41" s="119"/>
    </row>
    <row r="42" spans="1:15">
      <c r="A42" s="120" t="s">
        <v>51</v>
      </c>
      <c r="B42" s="121"/>
      <c r="C42" s="121"/>
      <c r="D42" s="121"/>
      <c r="E42" s="122"/>
      <c r="F42" s="41"/>
      <c r="G42" s="41"/>
      <c r="H42" s="41"/>
      <c r="I42" s="41"/>
      <c r="J42" s="41"/>
      <c r="K42" s="41"/>
      <c r="L42" s="123"/>
    </row>
    <row r="43" spans="1:15">
      <c r="A43" s="124" t="s">
        <v>52</v>
      </c>
      <c r="B43" s="41"/>
      <c r="C43" s="41"/>
      <c r="D43" s="90">
        <f>D21</f>
        <v>0</v>
      </c>
      <c r="E43" s="90">
        <f t="shared" ref="E43:K43" si="3">E21</f>
        <v>0</v>
      </c>
      <c r="F43" s="90">
        <f t="shared" si="3"/>
        <v>0</v>
      </c>
      <c r="G43" s="90">
        <f t="shared" si="3"/>
        <v>0</v>
      </c>
      <c r="H43" s="90">
        <f t="shared" si="3"/>
        <v>0</v>
      </c>
      <c r="I43" s="90">
        <f t="shared" si="3"/>
        <v>0</v>
      </c>
      <c r="J43" s="90">
        <f t="shared" si="3"/>
        <v>0</v>
      </c>
      <c r="K43" s="90">
        <f t="shared" si="3"/>
        <v>0</v>
      </c>
      <c r="L43" s="125">
        <f>L21</f>
        <v>0</v>
      </c>
    </row>
    <row r="44" spans="1:15">
      <c r="A44" s="124" t="s">
        <v>53</v>
      </c>
      <c r="B44" s="41"/>
      <c r="C44" s="41"/>
      <c r="D44" s="126">
        <f>'[1]Schedule B - 1'!C18</f>
        <v>0</v>
      </c>
      <c r="E44" s="126">
        <f>'[1]Schedule B - 1'!C19</f>
        <v>0</v>
      </c>
      <c r="F44" s="126">
        <f>'[1]Schedule B - 1'!C20</f>
        <v>0</v>
      </c>
      <c r="G44" s="126">
        <f>'[1]Schedule B - 1'!C21</f>
        <v>0</v>
      </c>
      <c r="H44" s="126">
        <f>'[1]Schedule B - 1'!C22</f>
        <v>0</v>
      </c>
      <c r="I44" s="126">
        <f>'[1]Schedule B - 1'!C23</f>
        <v>0</v>
      </c>
      <c r="J44" s="126">
        <f>'[1]Schedule B - 1'!C24</f>
        <v>0</v>
      </c>
      <c r="K44" s="126">
        <f>'[1]Schedule B - 1'!C25</f>
        <v>0</v>
      </c>
      <c r="L44" s="127">
        <f>'[1]Schedule B - 1'!C26</f>
        <v>0</v>
      </c>
      <c r="M44" s="40"/>
      <c r="N44" s="40"/>
    </row>
    <row r="45" spans="1:15" ht="15.75" thickBot="1">
      <c r="A45" s="128" t="s">
        <v>54</v>
      </c>
      <c r="B45" s="129"/>
      <c r="C45" s="129"/>
      <c r="D45" s="130">
        <f>+D43-D44</f>
        <v>0</v>
      </c>
      <c r="E45" s="130">
        <f t="shared" ref="E45:L45" si="4">+E43-E44</f>
        <v>0</v>
      </c>
      <c r="F45" s="130">
        <f t="shared" si="4"/>
        <v>0</v>
      </c>
      <c r="G45" s="130">
        <f t="shared" si="4"/>
        <v>0</v>
      </c>
      <c r="H45" s="130">
        <f t="shared" si="4"/>
        <v>0</v>
      </c>
      <c r="I45" s="130">
        <f t="shared" si="4"/>
        <v>0</v>
      </c>
      <c r="J45" s="130">
        <f t="shared" si="4"/>
        <v>0</v>
      </c>
      <c r="K45" s="130">
        <f t="shared" si="4"/>
        <v>0</v>
      </c>
      <c r="L45" s="131">
        <f t="shared" si="4"/>
        <v>0</v>
      </c>
      <c r="M45" s="40"/>
      <c r="N45" s="40"/>
    </row>
    <row r="46" spans="1:15">
      <c r="A46" s="132" t="s">
        <v>55</v>
      </c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33"/>
    </row>
    <row r="48" spans="1:15">
      <c r="A48" s="120" t="s">
        <v>56</v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5"/>
    </row>
    <row r="49" spans="1:12" ht="12.75" customHeight="1">
      <c r="A49" s="124" t="s">
        <v>57</v>
      </c>
      <c r="B49" s="41"/>
      <c r="C49" s="41"/>
      <c r="D49" s="42">
        <f t="shared" ref="D49:L49" si="5">D26</f>
        <v>0</v>
      </c>
      <c r="E49" s="42">
        <f t="shared" si="5"/>
        <v>0</v>
      </c>
      <c r="F49" s="42">
        <f t="shared" si="5"/>
        <v>0</v>
      </c>
      <c r="G49" s="42">
        <f t="shared" si="5"/>
        <v>0</v>
      </c>
      <c r="H49" s="42">
        <f t="shared" si="5"/>
        <v>0</v>
      </c>
      <c r="I49" s="42">
        <f t="shared" si="5"/>
        <v>0</v>
      </c>
      <c r="J49" s="42">
        <f t="shared" si="5"/>
        <v>0</v>
      </c>
      <c r="K49" s="42">
        <f t="shared" si="5"/>
        <v>0</v>
      </c>
      <c r="L49" s="136">
        <f t="shared" si="5"/>
        <v>0</v>
      </c>
    </row>
    <row r="50" spans="1:12">
      <c r="A50" s="124" t="s">
        <v>53</v>
      </c>
      <c r="B50" s="41"/>
      <c r="C50" s="41"/>
      <c r="D50" s="42">
        <f>'[1]Schedule B - II'!C21</f>
        <v>0</v>
      </c>
      <c r="E50" s="42">
        <f>'[1]Schedule B - II'!C22</f>
        <v>0</v>
      </c>
      <c r="F50" s="42">
        <f>'[1]Schedule B - II'!C23</f>
        <v>0</v>
      </c>
      <c r="G50" s="42">
        <f>'[1]Schedule B - II'!C24</f>
        <v>0</v>
      </c>
      <c r="H50" s="42">
        <f>'[1]Schedule B - II'!C25</f>
        <v>0</v>
      </c>
      <c r="I50" s="42">
        <f>'[1]Schedule B - II'!C26</f>
        <v>0</v>
      </c>
      <c r="J50" s="42">
        <f>'[1]Schedule B - II'!C27</f>
        <v>0</v>
      </c>
      <c r="K50" s="42">
        <f>'[1]Schedule B - II'!C28</f>
        <v>0</v>
      </c>
      <c r="L50" s="136">
        <f>'[1]Schedule B - II'!C29</f>
        <v>0</v>
      </c>
    </row>
    <row r="51" spans="1:12" ht="15.75" thickBot="1">
      <c r="A51" s="128" t="s">
        <v>54</v>
      </c>
      <c r="B51" s="129"/>
      <c r="C51" s="129"/>
      <c r="D51" s="130">
        <f>+D49-D50</f>
        <v>0</v>
      </c>
      <c r="E51" s="130">
        <f t="shared" ref="E51:L51" si="6">+E49-E50</f>
        <v>0</v>
      </c>
      <c r="F51" s="130">
        <f t="shared" si="6"/>
        <v>0</v>
      </c>
      <c r="G51" s="130">
        <f t="shared" si="6"/>
        <v>0</v>
      </c>
      <c r="H51" s="130">
        <f t="shared" si="6"/>
        <v>0</v>
      </c>
      <c r="I51" s="130">
        <f t="shared" si="6"/>
        <v>0</v>
      </c>
      <c r="J51" s="130">
        <f t="shared" si="6"/>
        <v>0</v>
      </c>
      <c r="K51" s="130">
        <f t="shared" si="6"/>
        <v>0</v>
      </c>
      <c r="L51" s="131">
        <f t="shared" si="6"/>
        <v>0</v>
      </c>
    </row>
    <row r="52" spans="1:12">
      <c r="A52" s="137" t="s">
        <v>55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9"/>
    </row>
  </sheetData>
  <mergeCells count="11">
    <mergeCell ref="F28:G28"/>
    <mergeCell ref="H28:I28"/>
    <mergeCell ref="F32:G32"/>
    <mergeCell ref="H32:I32"/>
    <mergeCell ref="I5:L5"/>
    <mergeCell ref="F22:G22"/>
    <mergeCell ref="H22:I22"/>
    <mergeCell ref="F23:G23"/>
    <mergeCell ref="H23:I23"/>
    <mergeCell ref="F27:G27"/>
    <mergeCell ref="H27:I27"/>
  </mergeCells>
  <pageMargins left="0" right="0" top="0.4" bottom="0.16597112860892399" header="0" footer="0"/>
  <pageSetup scale="77" orientation="landscape" r:id="rId1"/>
  <headerFooter>
    <oddFooter>&amp;L&amp;8Sheri"s Draft of new Schedule F - Printed:  &amp;D  &amp;T   &amp;Z&amp;F   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OSRHE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Mauck, Sheri</dc:creator>
  <cp:lastModifiedBy>Mauck, Sheri</cp:lastModifiedBy>
  <cp:lastPrinted>2015-04-28T19:10:17Z</cp:lastPrinted>
  <dcterms:created xsi:type="dcterms:W3CDTF">2015-04-13T16:52:18Z</dcterms:created>
  <dcterms:modified xsi:type="dcterms:W3CDTF">2015-09-30T14:57:43Z</dcterms:modified>
</cp:coreProperties>
</file>