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Zachary\Tuition &amp; Mandatory Fees\Tuition &amp; Mandatory Fees FY27\"/>
    </mc:Choice>
  </mc:AlternateContent>
  <xr:revisionPtr revIDLastSave="0" documentId="13_ncr:1_{925B147B-E8A7-4F85-8C90-F6E6E7746795}" xr6:coauthVersionLast="47" xr6:coauthVersionMax="47" xr10:uidLastSave="{00000000-0000-0000-0000-000000000000}"/>
  <bookViews>
    <workbookView xWindow="-108" yWindow="-108" windowWidth="23256" windowHeight="12456" tabRatio="951" activeTab="11" xr2:uid="{00000000-000D-0000-FFFF-FFFF00000000}"/>
  </bookViews>
  <sheets>
    <sheet name="Research" sheetId="32" r:id="rId1"/>
    <sheet name="Regional" sheetId="35" r:id="rId2"/>
    <sheet name="UCO" sheetId="53" r:id="rId3"/>
    <sheet name="USAO" sheetId="56" r:id="rId4"/>
    <sheet name=" Comm Coll" sheetId="36" r:id="rId5"/>
    <sheet name="Grad Research" sheetId="22" r:id="rId6"/>
    <sheet name="Grad Regional" sheetId="23" r:id="rId7"/>
    <sheet name="Grad UCO" sheetId="57" r:id="rId8"/>
    <sheet name="Professional" sheetId="18" r:id="rId9"/>
    <sheet name="Flat-Rate" sheetId="58" r:id="rId10"/>
    <sheet name="Narrative" sheetId="7" r:id="rId11"/>
    <sheet name="Timeline" sheetId="19" r:id="rId12"/>
    <sheet name="UnderGrad&amp;GradPeerLimits" sheetId="46" r:id="rId13"/>
    <sheet name="Prof'l PeerLimit" sheetId="12" r:id="rId14"/>
  </sheets>
  <externalReferences>
    <externalReference r:id="rId15"/>
    <externalReference r:id="rId16"/>
  </externalReferences>
  <definedNames>
    <definedName name="A_Comp_BigTwelve">#REF!</definedName>
    <definedName name="B_Regional">#REF!</definedName>
    <definedName name="C_Urban_Colleges">#REF!</definedName>
    <definedName name="D_Rural">#REF!</definedName>
    <definedName name="_xlnm.Print_Area" localSheetId="4">' Comm Coll'!$A$1:$I$61</definedName>
    <definedName name="_xlnm.Print_Area" localSheetId="9">'Flat-Rate'!$A$1:$I$43</definedName>
    <definedName name="_xlnm.Print_Area" localSheetId="6">'Grad Regional'!$A$1:$I$60</definedName>
    <definedName name="_xlnm.Print_Area" localSheetId="5">'Grad Research'!$A$1:$I$60</definedName>
    <definedName name="_xlnm.Print_Area" localSheetId="7">'Grad UCO'!$A$1:$I$60</definedName>
    <definedName name="_xlnm.Print_Area" localSheetId="10">Narrative!$A$1:$D$24</definedName>
    <definedName name="_xlnm.Print_Area" localSheetId="8">Professional!$A$1:$I$62</definedName>
    <definedName name="_xlnm.Print_Area" localSheetId="13">'Prof''l PeerLimit'!#REF!</definedName>
    <definedName name="_xlnm.Print_Area" localSheetId="1">Regional!$A$1:$M$66</definedName>
    <definedName name="_xlnm.Print_Area" localSheetId="0">Research!$A$1:$M$63</definedName>
    <definedName name="_xlnm.Print_Area" localSheetId="11">Timeline!$A$1:$E$32</definedName>
    <definedName name="_xlnm.Print_Area" localSheetId="2">UCO!$A$1:$M$66</definedName>
    <definedName name="_xlnm.Print_Area" localSheetId="12">'UnderGrad&amp;GradPeerLimits'!#REF!</definedName>
    <definedName name="_xlnm.Print_Area" localSheetId="3">USAO!$A$1:$M$66</definedName>
    <definedName name="Professional">#REF!</definedName>
    <definedName name="UG_Regional_Univ">#REF!</definedName>
    <definedName name="Undergrad_Gradua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46" l="1"/>
  <c r="D14" i="46"/>
  <c r="D13" i="46"/>
  <c r="B15" i="46"/>
  <c r="B14" i="46"/>
  <c r="B13" i="46"/>
  <c r="D9" i="46"/>
  <c r="D8" i="46"/>
  <c r="D7" i="46"/>
  <c r="D6" i="46"/>
  <c r="D5" i="46"/>
  <c r="B9" i="46"/>
  <c r="B8" i="46"/>
  <c r="B7" i="46"/>
  <c r="B6" i="46"/>
  <c r="B5" i="46"/>
  <c r="C33" i="12"/>
  <c r="B33" i="12"/>
  <c r="C31" i="12"/>
  <c r="B31" i="12"/>
  <c r="C30" i="12"/>
  <c r="B30" i="12"/>
  <c r="C25" i="12"/>
  <c r="C26" i="12"/>
  <c r="B26" i="12"/>
  <c r="B25" i="12"/>
  <c r="C23" i="12"/>
  <c r="B23" i="12"/>
  <c r="C21" i="12"/>
  <c r="B21" i="12"/>
  <c r="C18" i="12"/>
  <c r="C19" i="12"/>
  <c r="B19" i="12"/>
  <c r="B18" i="12"/>
  <c r="C7" i="12"/>
  <c r="C8" i="12"/>
  <c r="C9" i="12"/>
  <c r="C10" i="12"/>
  <c r="C11" i="12"/>
  <c r="C12" i="12"/>
  <c r="C13" i="12"/>
  <c r="C14" i="12"/>
  <c r="C15" i="12"/>
  <c r="C16" i="12"/>
  <c r="B16" i="12"/>
  <c r="B15" i="12"/>
  <c r="B14" i="12"/>
  <c r="B13" i="12"/>
  <c r="B12" i="12"/>
  <c r="B28" i="12" s="1"/>
  <c r="B11" i="12"/>
  <c r="B10" i="12"/>
  <c r="B9" i="12"/>
  <c r="B8" i="12"/>
  <c r="B7" i="12"/>
  <c r="B5" i="12"/>
  <c r="C28" i="12" l="1"/>
  <c r="C5" i="12"/>
  <c r="D54" i="57" l="1"/>
  <c r="E15" i="46"/>
  <c r="C15" i="46"/>
  <c r="E14" i="46"/>
  <c r="C14" i="46"/>
  <c r="E13" i="46"/>
  <c r="C13" i="46"/>
  <c r="E9" i="46"/>
  <c r="C9" i="46"/>
  <c r="E8" i="46"/>
  <c r="C8" i="46"/>
  <c r="E7" i="46"/>
  <c r="C7" i="46"/>
  <c r="E6" i="46"/>
  <c r="C6" i="46"/>
  <c r="E5" i="46"/>
  <c r="C5" i="46"/>
  <c r="G30" i="18" l="1"/>
  <c r="H30" i="18" s="1"/>
  <c r="I30" i="18" s="1"/>
  <c r="E30" i="18"/>
  <c r="G29" i="18"/>
  <c r="E29" i="18"/>
  <c r="H29" i="18" s="1"/>
  <c r="I29" i="18" s="1"/>
  <c r="G28" i="18"/>
  <c r="E28" i="18"/>
  <c r="G26" i="18"/>
  <c r="H26" i="18" s="1"/>
  <c r="I26" i="18" s="1"/>
  <c r="E26" i="18"/>
  <c r="G25" i="18"/>
  <c r="E25" i="18"/>
  <c r="H25" i="18" s="1"/>
  <c r="I25" i="18" s="1"/>
  <c r="G24" i="18"/>
  <c r="E24" i="18"/>
  <c r="G23" i="18"/>
  <c r="H23" i="18" s="1"/>
  <c r="I23" i="18" s="1"/>
  <c r="E23" i="18"/>
  <c r="G22" i="18"/>
  <c r="E22" i="18"/>
  <c r="H22" i="18" s="1"/>
  <c r="I22" i="18" s="1"/>
  <c r="G21" i="18"/>
  <c r="E21" i="18"/>
  <c r="G20" i="18"/>
  <c r="H20" i="18" s="1"/>
  <c r="I20" i="18" s="1"/>
  <c r="E20" i="18"/>
  <c r="G19" i="18"/>
  <c r="E19" i="18"/>
  <c r="G18" i="18"/>
  <c r="E18" i="18"/>
  <c r="G17" i="18"/>
  <c r="H17" i="18" s="1"/>
  <c r="I17" i="18" s="1"/>
  <c r="E17" i="18"/>
  <c r="G16" i="18"/>
  <c r="E16" i="18"/>
  <c r="H16" i="18" s="1"/>
  <c r="I16" i="18" s="1"/>
  <c r="G15" i="18"/>
  <c r="H15" i="18" s="1"/>
  <c r="I15" i="18" s="1"/>
  <c r="E15" i="18"/>
  <c r="H28" i="18" l="1"/>
  <c r="I28" i="18" s="1"/>
  <c r="H18" i="18"/>
  <c r="I18" i="18" s="1"/>
  <c r="H19" i="18"/>
  <c r="I19" i="18" s="1"/>
  <c r="H21" i="18"/>
  <c r="I21" i="18" s="1"/>
  <c r="H24" i="18"/>
  <c r="I24" i="18" s="1"/>
  <c r="G29" i="57"/>
  <c r="E29" i="57"/>
  <c r="G28" i="57"/>
  <c r="H28" i="57" s="1"/>
  <c r="I28" i="57" s="1"/>
  <c r="E28" i="57"/>
  <c r="G27" i="57"/>
  <c r="H27" i="57" s="1"/>
  <c r="I27" i="57" s="1"/>
  <c r="E27" i="57"/>
  <c r="G25" i="57"/>
  <c r="H25" i="57" s="1"/>
  <c r="I25" i="57" s="1"/>
  <c r="E25" i="57"/>
  <c r="G24" i="57"/>
  <c r="H24" i="57" s="1"/>
  <c r="I24" i="57" s="1"/>
  <c r="E24" i="57"/>
  <c r="G23" i="57"/>
  <c r="H23" i="57" s="1"/>
  <c r="I23" i="57" s="1"/>
  <c r="E23" i="57"/>
  <c r="G22" i="57"/>
  <c r="E22" i="57"/>
  <c r="H21" i="57"/>
  <c r="I21" i="57" s="1"/>
  <c r="G21" i="57"/>
  <c r="E21" i="57"/>
  <c r="G20" i="57"/>
  <c r="H20" i="57" s="1"/>
  <c r="I20" i="57" s="1"/>
  <c r="E20" i="57"/>
  <c r="G19" i="57"/>
  <c r="E19" i="57"/>
  <c r="G18" i="57"/>
  <c r="H18" i="57" s="1"/>
  <c r="I18" i="57" s="1"/>
  <c r="E18" i="57"/>
  <c r="G17" i="57"/>
  <c r="H17" i="57" s="1"/>
  <c r="I17" i="57" s="1"/>
  <c r="E17" i="57"/>
  <c r="G16" i="57"/>
  <c r="E16" i="57"/>
  <c r="G15" i="57"/>
  <c r="H15" i="57" s="1"/>
  <c r="I15" i="57" s="1"/>
  <c r="E15" i="57"/>
  <c r="G14" i="57"/>
  <c r="H14" i="57" s="1"/>
  <c r="I14" i="57" s="1"/>
  <c r="E14" i="57"/>
  <c r="E33" i="57"/>
  <c r="G33" i="57"/>
  <c r="H33" i="57" s="1"/>
  <c r="I33" i="57" s="1"/>
  <c r="E34" i="57"/>
  <c r="G34" i="57"/>
  <c r="E35" i="57"/>
  <c r="H35" i="57" s="1"/>
  <c r="I35" i="57" s="1"/>
  <c r="G35" i="57"/>
  <c r="E36" i="57"/>
  <c r="G36" i="57"/>
  <c r="H36" i="57"/>
  <c r="I36" i="57" s="1"/>
  <c r="E37" i="57"/>
  <c r="G37" i="57"/>
  <c r="H37" i="57"/>
  <c r="I37" i="57"/>
  <c r="E38" i="57"/>
  <c r="G38" i="57"/>
  <c r="H38" i="57" s="1"/>
  <c r="I38" i="57" s="1"/>
  <c r="E39" i="57"/>
  <c r="G39" i="57"/>
  <c r="H39" i="57"/>
  <c r="I39" i="57" s="1"/>
  <c r="E40" i="57"/>
  <c r="G40" i="57"/>
  <c r="H40" i="57"/>
  <c r="I40" i="57"/>
  <c r="E41" i="57"/>
  <c r="H41" i="57" s="1"/>
  <c r="I41" i="57" s="1"/>
  <c r="G41" i="57"/>
  <c r="E43" i="57"/>
  <c r="G43" i="57"/>
  <c r="H43" i="57"/>
  <c r="I43" i="57" s="1"/>
  <c r="E44" i="57"/>
  <c r="G44" i="57"/>
  <c r="H44" i="57"/>
  <c r="I44" i="57"/>
  <c r="E45" i="57"/>
  <c r="G45" i="57"/>
  <c r="H45" i="57" s="1"/>
  <c r="I45" i="57" s="1"/>
  <c r="G29" i="23"/>
  <c r="E29" i="23"/>
  <c r="G28" i="23"/>
  <c r="E28" i="23"/>
  <c r="G27" i="23"/>
  <c r="H27" i="23" s="1"/>
  <c r="I27" i="23" s="1"/>
  <c r="E27" i="23"/>
  <c r="G25" i="23"/>
  <c r="H25" i="23" s="1"/>
  <c r="I25" i="23" s="1"/>
  <c r="E25" i="23"/>
  <c r="G24" i="23"/>
  <c r="H24" i="23" s="1"/>
  <c r="I24" i="23" s="1"/>
  <c r="E24" i="23"/>
  <c r="G23" i="23"/>
  <c r="H23" i="23" s="1"/>
  <c r="I23" i="23" s="1"/>
  <c r="E23" i="23"/>
  <c r="G22" i="23"/>
  <c r="E22" i="23"/>
  <c r="G21" i="23"/>
  <c r="E21" i="23"/>
  <c r="G20" i="23"/>
  <c r="H20" i="23" s="1"/>
  <c r="I20" i="23" s="1"/>
  <c r="E20" i="23"/>
  <c r="G19" i="23"/>
  <c r="H19" i="23" s="1"/>
  <c r="I19" i="23" s="1"/>
  <c r="E19" i="23"/>
  <c r="G18" i="23"/>
  <c r="E18" i="23"/>
  <c r="G17" i="23"/>
  <c r="H17" i="23" s="1"/>
  <c r="I17" i="23" s="1"/>
  <c r="E17" i="23"/>
  <c r="G16" i="23"/>
  <c r="E16" i="23"/>
  <c r="G15" i="23"/>
  <c r="E15" i="23"/>
  <c r="G14" i="23"/>
  <c r="H14" i="23" s="1"/>
  <c r="I14" i="23" s="1"/>
  <c r="E14" i="23"/>
  <c r="G29" i="22"/>
  <c r="E29" i="22"/>
  <c r="G28" i="22"/>
  <c r="E28" i="22"/>
  <c r="G27" i="22"/>
  <c r="H27" i="22" s="1"/>
  <c r="I27" i="22" s="1"/>
  <c r="E27" i="22"/>
  <c r="G25" i="22"/>
  <c r="E25" i="22"/>
  <c r="G24" i="22"/>
  <c r="E24" i="22"/>
  <c r="G23" i="22"/>
  <c r="E23" i="22"/>
  <c r="H23" i="22" s="1"/>
  <c r="I23" i="22" s="1"/>
  <c r="G22" i="22"/>
  <c r="E22" i="22"/>
  <c r="G21" i="22"/>
  <c r="E21" i="22"/>
  <c r="G20" i="22"/>
  <c r="H20" i="22" s="1"/>
  <c r="I20" i="22" s="1"/>
  <c r="E20" i="22"/>
  <c r="G19" i="22"/>
  <c r="E19" i="22"/>
  <c r="G18" i="22"/>
  <c r="H18" i="22" s="1"/>
  <c r="I18" i="22" s="1"/>
  <c r="E18" i="22"/>
  <c r="G17" i="22"/>
  <c r="H17" i="22" s="1"/>
  <c r="I17" i="22" s="1"/>
  <c r="E17" i="22"/>
  <c r="G16" i="22"/>
  <c r="E16" i="22"/>
  <c r="G15" i="22"/>
  <c r="E15" i="22"/>
  <c r="H14" i="22"/>
  <c r="I14" i="22" s="1"/>
  <c r="G14" i="22"/>
  <c r="E14" i="22"/>
  <c r="G28" i="36"/>
  <c r="H28" i="36" s="1"/>
  <c r="I28" i="36" s="1"/>
  <c r="E28" i="36"/>
  <c r="G27" i="36"/>
  <c r="E27" i="36"/>
  <c r="H27" i="36" s="1"/>
  <c r="I27" i="36" s="1"/>
  <c r="G26" i="36"/>
  <c r="H26" i="36" s="1"/>
  <c r="I26" i="36" s="1"/>
  <c r="E26" i="36"/>
  <c r="G24" i="36"/>
  <c r="E24" i="36"/>
  <c r="G23" i="36"/>
  <c r="E23" i="36"/>
  <c r="H22" i="36"/>
  <c r="I22" i="36" s="1"/>
  <c r="G22" i="36"/>
  <c r="E22" i="36"/>
  <c r="G21" i="36"/>
  <c r="E21" i="36"/>
  <c r="G20" i="36"/>
  <c r="E20" i="36"/>
  <c r="H20" i="36" s="1"/>
  <c r="I20" i="36" s="1"/>
  <c r="G19" i="36"/>
  <c r="H19" i="36" s="1"/>
  <c r="I19" i="36" s="1"/>
  <c r="E19" i="36"/>
  <c r="G18" i="36"/>
  <c r="H18" i="36" s="1"/>
  <c r="I18" i="36" s="1"/>
  <c r="E18" i="36"/>
  <c r="G17" i="36"/>
  <c r="E17" i="36"/>
  <c r="G16" i="36"/>
  <c r="H16" i="36" s="1"/>
  <c r="I16" i="36" s="1"/>
  <c r="E16" i="36"/>
  <c r="G15" i="36"/>
  <c r="E15" i="36"/>
  <c r="G14" i="36"/>
  <c r="E14" i="36"/>
  <c r="H14" i="36" s="1"/>
  <c r="I14" i="36" s="1"/>
  <c r="K28" i="56"/>
  <c r="J28" i="56"/>
  <c r="G28" i="56"/>
  <c r="E28" i="56"/>
  <c r="J27" i="56"/>
  <c r="G27" i="56"/>
  <c r="E27" i="56"/>
  <c r="J26" i="56"/>
  <c r="G26" i="56"/>
  <c r="K26" i="56" s="1"/>
  <c r="E26" i="56"/>
  <c r="M25" i="56"/>
  <c r="L25" i="56"/>
  <c r="K25" i="56"/>
  <c r="J25" i="56"/>
  <c r="J24" i="56"/>
  <c r="G24" i="56"/>
  <c r="K24" i="56" s="1"/>
  <c r="E24" i="56"/>
  <c r="J23" i="56"/>
  <c r="G23" i="56"/>
  <c r="E23" i="56"/>
  <c r="J22" i="56"/>
  <c r="G22" i="56"/>
  <c r="E22" i="56"/>
  <c r="J21" i="56"/>
  <c r="G21" i="56"/>
  <c r="K21" i="56" s="1"/>
  <c r="E21" i="56"/>
  <c r="K20" i="56"/>
  <c r="J20" i="56"/>
  <c r="G20" i="56"/>
  <c r="E20" i="56"/>
  <c r="J19" i="56"/>
  <c r="G19" i="56"/>
  <c r="E19" i="56"/>
  <c r="J18" i="56"/>
  <c r="G18" i="56"/>
  <c r="K18" i="56" s="1"/>
  <c r="E18" i="56"/>
  <c r="K17" i="56"/>
  <c r="J17" i="56"/>
  <c r="G17" i="56"/>
  <c r="H17" i="56" s="1"/>
  <c r="E17" i="56"/>
  <c r="J16" i="56"/>
  <c r="G16" i="56"/>
  <c r="E16" i="56"/>
  <c r="J15" i="56"/>
  <c r="G15" i="56"/>
  <c r="K15" i="56" s="1"/>
  <c r="E15" i="56"/>
  <c r="J14" i="56"/>
  <c r="G14" i="56"/>
  <c r="H14" i="56" s="1"/>
  <c r="E14" i="56"/>
  <c r="G28" i="53"/>
  <c r="H28" i="53" s="1"/>
  <c r="I28" i="53" s="1"/>
  <c r="E28" i="53"/>
  <c r="G27" i="53"/>
  <c r="E27" i="53"/>
  <c r="G26" i="53"/>
  <c r="H26" i="53" s="1"/>
  <c r="I26" i="53" s="1"/>
  <c r="E26" i="53"/>
  <c r="G24" i="53"/>
  <c r="E24" i="53"/>
  <c r="G23" i="53"/>
  <c r="E23" i="53"/>
  <c r="G22" i="53"/>
  <c r="H22" i="53" s="1"/>
  <c r="I22" i="53" s="1"/>
  <c r="E22" i="53"/>
  <c r="G21" i="53"/>
  <c r="E21" i="53"/>
  <c r="G20" i="53"/>
  <c r="E20" i="53"/>
  <c r="G19" i="53"/>
  <c r="H19" i="53" s="1"/>
  <c r="I19" i="53" s="1"/>
  <c r="E19" i="53"/>
  <c r="G18" i="53"/>
  <c r="E18" i="53"/>
  <c r="G17" i="53"/>
  <c r="E17" i="53"/>
  <c r="G16" i="53"/>
  <c r="H16" i="53" s="1"/>
  <c r="I16" i="53" s="1"/>
  <c r="E16" i="53"/>
  <c r="G15" i="53"/>
  <c r="E15" i="53"/>
  <c r="G14" i="53"/>
  <c r="E14" i="53"/>
  <c r="M30" i="35"/>
  <c r="L30" i="35"/>
  <c r="K30" i="35"/>
  <c r="J30" i="35"/>
  <c r="M29" i="35"/>
  <c r="L29" i="35"/>
  <c r="K29" i="35"/>
  <c r="J29" i="35"/>
  <c r="J28" i="35"/>
  <c r="G28" i="35"/>
  <c r="E28" i="35"/>
  <c r="J27" i="35"/>
  <c r="G27" i="35"/>
  <c r="K27" i="35" s="1"/>
  <c r="E27" i="35"/>
  <c r="K26" i="35"/>
  <c r="J26" i="35"/>
  <c r="G26" i="35"/>
  <c r="H26" i="35" s="1"/>
  <c r="E26" i="35"/>
  <c r="M25" i="35"/>
  <c r="L25" i="35"/>
  <c r="K25" i="35"/>
  <c r="J25" i="35"/>
  <c r="L24" i="35"/>
  <c r="K24" i="35"/>
  <c r="J24" i="35"/>
  <c r="H24" i="35"/>
  <c r="I24" i="35" s="1"/>
  <c r="M24" i="35" s="1"/>
  <c r="G24" i="35"/>
  <c r="E24" i="35"/>
  <c r="J23" i="35"/>
  <c r="G23" i="35"/>
  <c r="K23" i="35" s="1"/>
  <c r="E23" i="35"/>
  <c r="J22" i="35"/>
  <c r="G22" i="35"/>
  <c r="K22" i="35" s="1"/>
  <c r="E22" i="35"/>
  <c r="L21" i="35"/>
  <c r="J21" i="35"/>
  <c r="H21" i="35"/>
  <c r="I21" i="35" s="1"/>
  <c r="M21" i="35" s="1"/>
  <c r="G21" i="35"/>
  <c r="K21" i="35" s="1"/>
  <c r="E21" i="35"/>
  <c r="J20" i="35"/>
  <c r="G20" i="35"/>
  <c r="K20" i="35" s="1"/>
  <c r="E20" i="35"/>
  <c r="J19" i="35"/>
  <c r="G19" i="35"/>
  <c r="K19" i="35" s="1"/>
  <c r="E19" i="35"/>
  <c r="K18" i="35"/>
  <c r="J18" i="35"/>
  <c r="G18" i="35"/>
  <c r="H18" i="35" s="1"/>
  <c r="E18" i="35"/>
  <c r="J17" i="35"/>
  <c r="G17" i="35"/>
  <c r="K17" i="35" s="1"/>
  <c r="E17" i="35"/>
  <c r="J16" i="35"/>
  <c r="G16" i="35"/>
  <c r="K16" i="35" s="1"/>
  <c r="E16" i="35"/>
  <c r="J15" i="35"/>
  <c r="G15" i="35"/>
  <c r="K15" i="35" s="1"/>
  <c r="E15" i="35"/>
  <c r="J14" i="35"/>
  <c r="G14" i="35"/>
  <c r="E14" i="35"/>
  <c r="K22" i="32"/>
  <c r="J22" i="32"/>
  <c r="H22" i="32"/>
  <c r="I22" i="32" s="1"/>
  <c r="K21" i="32"/>
  <c r="J21" i="32"/>
  <c r="H21" i="32"/>
  <c r="I21" i="32" s="1"/>
  <c r="I18" i="35" l="1"/>
  <c r="M18" i="35" s="1"/>
  <c r="L18" i="35"/>
  <c r="I26" i="35"/>
  <c r="M26" i="35" s="1"/>
  <c r="L26" i="35"/>
  <c r="H24" i="36"/>
  <c r="I24" i="36" s="1"/>
  <c r="H15" i="22"/>
  <c r="I15" i="22" s="1"/>
  <c r="H22" i="57"/>
  <c r="I22" i="57" s="1"/>
  <c r="H19" i="35"/>
  <c r="L19" i="35" s="1"/>
  <c r="H15" i="23"/>
  <c r="I15" i="23" s="1"/>
  <c r="K14" i="56"/>
  <c r="H24" i="53"/>
  <c r="I24" i="53" s="1"/>
  <c r="H28" i="35"/>
  <c r="L28" i="35" s="1"/>
  <c r="H19" i="56"/>
  <c r="H15" i="36"/>
  <c r="I15" i="36" s="1"/>
  <c r="H28" i="23"/>
  <c r="I28" i="23" s="1"/>
  <c r="H20" i="53"/>
  <c r="I20" i="53" s="1"/>
  <c r="H22" i="22"/>
  <c r="I22" i="22" s="1"/>
  <c r="H28" i="22"/>
  <c r="I28" i="22" s="1"/>
  <c r="H19" i="57"/>
  <c r="I19" i="57" s="1"/>
  <c r="H29" i="57"/>
  <c r="I29" i="57" s="1"/>
  <c r="H15" i="35"/>
  <c r="H16" i="56"/>
  <c r="H21" i="36"/>
  <c r="I21" i="36" s="1"/>
  <c r="H29" i="23"/>
  <c r="I29" i="23" s="1"/>
  <c r="H16" i="35"/>
  <c r="L16" i="35" s="1"/>
  <c r="H16" i="23"/>
  <c r="I16" i="23" s="1"/>
  <c r="H14" i="53"/>
  <c r="I14" i="53" s="1"/>
  <c r="H16" i="22"/>
  <c r="I16" i="22" s="1"/>
  <c r="H22" i="23"/>
  <c r="I22" i="23" s="1"/>
  <c r="H15" i="53"/>
  <c r="I15" i="53" s="1"/>
  <c r="H23" i="56"/>
  <c r="H21" i="53"/>
  <c r="I21" i="53" s="1"/>
  <c r="H27" i="53"/>
  <c r="I27" i="53" s="1"/>
  <c r="H20" i="56"/>
  <c r="I20" i="56" s="1"/>
  <c r="M20" i="56" s="1"/>
  <c r="K23" i="56"/>
  <c r="H27" i="56"/>
  <c r="I27" i="56" s="1"/>
  <c r="M27" i="56" s="1"/>
  <c r="H29" i="22"/>
  <c r="I29" i="22" s="1"/>
  <c r="H18" i="23"/>
  <c r="I18" i="23" s="1"/>
  <c r="H25" i="22"/>
  <c r="I25" i="22" s="1"/>
  <c r="H17" i="36"/>
  <c r="I17" i="36" s="1"/>
  <c r="E30" i="23"/>
  <c r="D30" i="23" s="1"/>
  <c r="G30" i="23"/>
  <c r="F30" i="23" s="1"/>
  <c r="H18" i="53"/>
  <c r="I18" i="53" s="1"/>
  <c r="H27" i="35"/>
  <c r="L27" i="35" s="1"/>
  <c r="H14" i="35"/>
  <c r="I14" i="35" s="1"/>
  <c r="M14" i="35" s="1"/>
  <c r="H22" i="56"/>
  <c r="L22" i="56" s="1"/>
  <c r="E46" i="57"/>
  <c r="D46" i="57" s="1"/>
  <c r="G30" i="57"/>
  <c r="H30" i="57" s="1"/>
  <c r="I30" i="57" s="1"/>
  <c r="H23" i="53"/>
  <c r="I23" i="53" s="1"/>
  <c r="H22" i="35"/>
  <c r="L22" i="35" s="1"/>
  <c r="H21" i="23"/>
  <c r="I21" i="23" s="1"/>
  <c r="E30" i="57"/>
  <c r="D30" i="57" s="1"/>
  <c r="H21" i="22"/>
  <c r="I21" i="22" s="1"/>
  <c r="H17" i="53"/>
  <c r="I17" i="53" s="1"/>
  <c r="H28" i="56"/>
  <c r="L28" i="56" s="1"/>
  <c r="H23" i="36"/>
  <c r="I23" i="36" s="1"/>
  <c r="H19" i="22"/>
  <c r="I19" i="22" s="1"/>
  <c r="H24" i="22"/>
  <c r="I24" i="22" s="1"/>
  <c r="G46" i="57"/>
  <c r="F46" i="57" s="1"/>
  <c r="F30" i="57"/>
  <c r="H16" i="57"/>
  <c r="I16" i="57" s="1"/>
  <c r="H34" i="57"/>
  <c r="I34" i="57" s="1"/>
  <c r="H30" i="23"/>
  <c r="I30" i="23" s="1"/>
  <c r="L17" i="56"/>
  <c r="I17" i="56"/>
  <c r="M17" i="56" s="1"/>
  <c r="I22" i="56"/>
  <c r="M22" i="56" s="1"/>
  <c r="L14" i="56"/>
  <c r="I14" i="56"/>
  <c r="M14" i="56" s="1"/>
  <c r="I19" i="56"/>
  <c r="M19" i="56" s="1"/>
  <c r="L19" i="56"/>
  <c r="L23" i="56"/>
  <c r="I23" i="56"/>
  <c r="M23" i="56" s="1"/>
  <c r="I16" i="56"/>
  <c r="M16" i="56" s="1"/>
  <c r="L16" i="56"/>
  <c r="L20" i="56"/>
  <c r="K16" i="56"/>
  <c r="K22" i="56"/>
  <c r="K27" i="56"/>
  <c r="K19" i="56"/>
  <c r="H15" i="56"/>
  <c r="H18" i="56"/>
  <c r="H21" i="56"/>
  <c r="H24" i="56"/>
  <c r="H26" i="56"/>
  <c r="H17" i="35"/>
  <c r="H20" i="35"/>
  <c r="H23" i="35"/>
  <c r="K14" i="35"/>
  <c r="K28" i="35"/>
  <c r="I16" i="35"/>
  <c r="M16" i="35" s="1"/>
  <c r="I19" i="35"/>
  <c r="M19" i="35" s="1"/>
  <c r="I27" i="35"/>
  <c r="M27" i="35" s="1"/>
  <c r="I22" i="35"/>
  <c r="M22" i="35" s="1"/>
  <c r="L21" i="32"/>
  <c r="M21" i="32" s="1"/>
  <c r="L22" i="32"/>
  <c r="M22" i="32" s="1"/>
  <c r="G48" i="57" l="1"/>
  <c r="I15" i="35"/>
  <c r="M15" i="35" s="1"/>
  <c r="L15" i="35"/>
  <c r="H46" i="57"/>
  <c r="I46" i="57" s="1"/>
  <c r="I28" i="56"/>
  <c r="M28" i="56" s="1"/>
  <c r="E48" i="57"/>
  <c r="D48" i="57" s="1"/>
  <c r="I28" i="35"/>
  <c r="M28" i="35" s="1"/>
  <c r="L27" i="56"/>
  <c r="L14" i="35"/>
  <c r="F48" i="57"/>
  <c r="H48" i="57"/>
  <c r="I48" i="57" s="1"/>
  <c r="I15" i="56"/>
  <c r="M15" i="56" s="1"/>
  <c r="L15" i="56"/>
  <c r="I26" i="56"/>
  <c r="M26" i="56" s="1"/>
  <c r="L26" i="56"/>
  <c r="L24" i="56"/>
  <c r="I24" i="56"/>
  <c r="M24" i="56" s="1"/>
  <c r="I21" i="56"/>
  <c r="M21" i="56" s="1"/>
  <c r="L21" i="56"/>
  <c r="I18" i="56"/>
  <c r="M18" i="56" s="1"/>
  <c r="L18" i="56"/>
  <c r="I20" i="35"/>
  <c r="M20" i="35" s="1"/>
  <c r="L20" i="35"/>
  <c r="I17" i="35"/>
  <c r="M17" i="35" s="1"/>
  <c r="L17" i="35"/>
  <c r="I23" i="35"/>
  <c r="M23" i="35" s="1"/>
  <c r="L23" i="35"/>
  <c r="F54" i="22" l="1"/>
  <c r="D57" i="56"/>
  <c r="D54" i="22"/>
  <c r="D54" i="23"/>
  <c r="F55" i="36"/>
  <c r="F54" i="23"/>
  <c r="D55" i="36"/>
  <c r="D57" i="35"/>
  <c r="F57" i="56"/>
  <c r="F57" i="35"/>
  <c r="F54" i="57"/>
  <c r="D57" i="53"/>
  <c r="D57" i="32"/>
  <c r="F57" i="53"/>
  <c r="F57" i="32"/>
  <c r="J35" i="32" l="1"/>
  <c r="K35" i="32"/>
  <c r="J36" i="32"/>
  <c r="K36" i="32"/>
  <c r="J37" i="32"/>
  <c r="K37" i="32"/>
  <c r="L37" i="32" s="1"/>
  <c r="M37" i="32" s="1"/>
  <c r="J38" i="32"/>
  <c r="K38" i="32"/>
  <c r="L38" i="32" s="1"/>
  <c r="M38" i="32" s="1"/>
  <c r="J39" i="32"/>
  <c r="K39" i="32"/>
  <c r="L39" i="32" s="1"/>
  <c r="M39" i="32" s="1"/>
  <c r="J40" i="32"/>
  <c r="K40" i="32"/>
  <c r="J41" i="32"/>
  <c r="K41" i="32"/>
  <c r="J42" i="32"/>
  <c r="K42" i="32"/>
  <c r="J44" i="32"/>
  <c r="K44" i="32"/>
  <c r="J45" i="32"/>
  <c r="K45" i="32"/>
  <c r="J46" i="32"/>
  <c r="K46" i="32"/>
  <c r="L46" i="32" s="1"/>
  <c r="M46" i="32" s="1"/>
  <c r="J47" i="32"/>
  <c r="K47" i="32"/>
  <c r="K34" i="32"/>
  <c r="J34" i="32"/>
  <c r="J15" i="32"/>
  <c r="K15" i="32"/>
  <c r="J16" i="32"/>
  <c r="K16" i="32"/>
  <c r="J17" i="32"/>
  <c r="K17" i="32"/>
  <c r="L17" i="32" s="1"/>
  <c r="M17" i="32" s="1"/>
  <c r="J18" i="32"/>
  <c r="K18" i="32"/>
  <c r="L18" i="32" s="1"/>
  <c r="M18" i="32" s="1"/>
  <c r="J19" i="32"/>
  <c r="K19" i="32"/>
  <c r="L19" i="32" s="1"/>
  <c r="M19" i="32" s="1"/>
  <c r="J20" i="32"/>
  <c r="K20" i="32"/>
  <c r="J23" i="32"/>
  <c r="K23" i="32"/>
  <c r="L23" i="32" s="1"/>
  <c r="M23" i="32" s="1"/>
  <c r="J24" i="32"/>
  <c r="K24" i="32"/>
  <c r="J26" i="32"/>
  <c r="K26" i="32"/>
  <c r="L26" i="32" s="1"/>
  <c r="M26" i="32" s="1"/>
  <c r="J27" i="32"/>
  <c r="K27" i="32"/>
  <c r="J28" i="32"/>
  <c r="K28" i="32"/>
  <c r="L28" i="32" s="1"/>
  <c r="M28" i="32" s="1"/>
  <c r="K14" i="32"/>
  <c r="J14" i="32"/>
  <c r="H47" i="32"/>
  <c r="I47" i="32" s="1"/>
  <c r="H46" i="32"/>
  <c r="I46" i="32" s="1"/>
  <c r="H45" i="32"/>
  <c r="I45" i="32" s="1"/>
  <c r="H44" i="32"/>
  <c r="I44" i="32" s="1"/>
  <c r="H42" i="32"/>
  <c r="I42" i="32" s="1"/>
  <c r="L42" i="32" s="1"/>
  <c r="M42" i="32" s="1"/>
  <c r="H41" i="32"/>
  <c r="I41" i="32" s="1"/>
  <c r="L41" i="32" s="1"/>
  <c r="M41" i="32" s="1"/>
  <c r="H40" i="32"/>
  <c r="I40" i="32" s="1"/>
  <c r="H39" i="32"/>
  <c r="I39" i="32" s="1"/>
  <c r="H38" i="32"/>
  <c r="I38" i="32" s="1"/>
  <c r="H37" i="32"/>
  <c r="I37" i="32" s="1"/>
  <c r="H36" i="32"/>
  <c r="I36" i="32" s="1"/>
  <c r="H35" i="32"/>
  <c r="I35" i="32" s="1"/>
  <c r="L35" i="32" s="1"/>
  <c r="M35" i="32" s="1"/>
  <c r="H34" i="32"/>
  <c r="I34" i="32" s="1"/>
  <c r="L34" i="32" s="1"/>
  <c r="M34" i="32" s="1"/>
  <c r="H28" i="32"/>
  <c r="I28" i="32" s="1"/>
  <c r="H27" i="32"/>
  <c r="I27" i="32" s="1"/>
  <c r="H26" i="32"/>
  <c r="I26" i="32" s="1"/>
  <c r="H24" i="32"/>
  <c r="I24" i="32" s="1"/>
  <c r="L24" i="32" s="1"/>
  <c r="M24" i="32" s="1"/>
  <c r="H23" i="32"/>
  <c r="I23" i="32" s="1"/>
  <c r="H20" i="32"/>
  <c r="I20" i="32" s="1"/>
  <c r="L20" i="32" s="1"/>
  <c r="M20" i="32" s="1"/>
  <c r="H19" i="32"/>
  <c r="I19" i="32" s="1"/>
  <c r="H18" i="32"/>
  <c r="I18" i="32" s="1"/>
  <c r="H17" i="32"/>
  <c r="I17" i="32" s="1"/>
  <c r="H16" i="32"/>
  <c r="I16" i="32" s="1"/>
  <c r="H15" i="32"/>
  <c r="I15" i="32" s="1"/>
  <c r="H14" i="32"/>
  <c r="I14" i="32" s="1"/>
  <c r="L45" i="32" l="1"/>
  <c r="M45" i="32" s="1"/>
  <c r="L16" i="32"/>
  <c r="M16" i="32" s="1"/>
  <c r="L40" i="32"/>
  <c r="M40" i="32" s="1"/>
  <c r="L27" i="32"/>
  <c r="M27" i="32" s="1"/>
  <c r="L15" i="32"/>
  <c r="M15" i="32" s="1"/>
  <c r="L36" i="32"/>
  <c r="M36" i="32" s="1"/>
  <c r="L44" i="32"/>
  <c r="M44" i="32" s="1"/>
  <c r="L14" i="32"/>
  <c r="M14" i="32" s="1"/>
  <c r="L47" i="32"/>
  <c r="M47" i="32" s="1"/>
  <c r="K9" i="32" l="1"/>
  <c r="K5" i="32"/>
  <c r="L9" i="32" l="1"/>
  <c r="M9" i="32" s="1"/>
  <c r="G42" i="58" l="1"/>
  <c r="F42" i="58" s="1"/>
  <c r="E42" i="58"/>
  <c r="D42" i="58"/>
  <c r="G41" i="58"/>
  <c r="F41" i="58" s="1"/>
  <c r="E41" i="58"/>
  <c r="D41" i="58" s="1"/>
  <c r="G40" i="58"/>
  <c r="F40" i="58" s="1"/>
  <c r="E40" i="58"/>
  <c r="D40" i="58" s="1"/>
  <c r="G39" i="58"/>
  <c r="F39" i="58"/>
  <c r="E39" i="58"/>
  <c r="D39" i="58" s="1"/>
  <c r="H39" i="58" l="1"/>
  <c r="I39" i="58" s="1"/>
  <c r="H40" i="58"/>
  <c r="I40" i="58" s="1"/>
  <c r="H42" i="58"/>
  <c r="I42" i="58" s="1"/>
  <c r="H41" i="58"/>
  <c r="I41" i="58" s="1"/>
  <c r="E12" i="58"/>
  <c r="G12" i="58"/>
  <c r="E38" i="58" l="1"/>
  <c r="D38" i="58" s="1"/>
  <c r="E37" i="58"/>
  <c r="D37" i="58" s="1"/>
  <c r="E36" i="58"/>
  <c r="D36" i="58" s="1"/>
  <c r="E35" i="58"/>
  <c r="D35" i="58" s="1"/>
  <c r="E34" i="58"/>
  <c r="D34" i="58" s="1"/>
  <c r="E33" i="58"/>
  <c r="D33" i="58" s="1"/>
  <c r="E32" i="58"/>
  <c r="D32" i="58" s="1"/>
  <c r="E31" i="58"/>
  <c r="D31" i="58" s="1"/>
  <c r="E30" i="58"/>
  <c r="D30" i="58" s="1"/>
  <c r="E29" i="58"/>
  <c r="D29" i="58" s="1"/>
  <c r="E28" i="58"/>
  <c r="D28" i="58" s="1"/>
  <c r="E27" i="58"/>
  <c r="D27" i="58" s="1"/>
  <c r="E26" i="58"/>
  <c r="D26" i="58" s="1"/>
  <c r="E25" i="58"/>
  <c r="D25" i="58" s="1"/>
  <c r="E24" i="58"/>
  <c r="D24" i="58" s="1"/>
  <c r="E23" i="58"/>
  <c r="D23" i="58" s="1"/>
  <c r="E22" i="58"/>
  <c r="D22" i="58" s="1"/>
  <c r="E21" i="58"/>
  <c r="D21" i="58" s="1"/>
  <c r="E20" i="58"/>
  <c r="D20" i="58" s="1"/>
  <c r="E19" i="58"/>
  <c r="D19" i="58" s="1"/>
  <c r="G13" i="58"/>
  <c r="G30" i="58" s="1"/>
  <c r="F30" i="58" s="1"/>
  <c r="H30" i="58" s="1"/>
  <c r="D13" i="58"/>
  <c r="E13" i="58" s="1"/>
  <c r="E14" i="58" s="1"/>
  <c r="G38" i="58"/>
  <c r="F38" i="58" s="1"/>
  <c r="I30" i="58" l="1"/>
  <c r="H38" i="58"/>
  <c r="I38" i="58" s="1"/>
  <c r="G37" i="58"/>
  <c r="F37" i="58" s="1"/>
  <c r="H37" i="58" s="1"/>
  <c r="I37" i="58" s="1"/>
  <c r="G19" i="58"/>
  <c r="F19" i="58" s="1"/>
  <c r="H19" i="58" s="1"/>
  <c r="I19" i="58" s="1"/>
  <c r="G21" i="58"/>
  <c r="F21" i="58" s="1"/>
  <c r="H21" i="58" s="1"/>
  <c r="I21" i="58" s="1"/>
  <c r="G23" i="58"/>
  <c r="F23" i="58" s="1"/>
  <c r="H23" i="58" s="1"/>
  <c r="I23" i="58" s="1"/>
  <c r="G25" i="58"/>
  <c r="F25" i="58" s="1"/>
  <c r="H25" i="58" s="1"/>
  <c r="I25" i="58" s="1"/>
  <c r="G27" i="58"/>
  <c r="F27" i="58" s="1"/>
  <c r="H27" i="58" s="1"/>
  <c r="I27" i="58" s="1"/>
  <c r="G29" i="58"/>
  <c r="F29" i="58" s="1"/>
  <c r="H29" i="58" s="1"/>
  <c r="I29" i="58" s="1"/>
  <c r="G36" i="58"/>
  <c r="F36" i="58" s="1"/>
  <c r="H36" i="58" s="1"/>
  <c r="I36" i="58" s="1"/>
  <c r="G34" i="58"/>
  <c r="F34" i="58" s="1"/>
  <c r="G32" i="58"/>
  <c r="F32" i="58" s="1"/>
  <c r="H32" i="58" s="1"/>
  <c r="I32" i="58" s="1"/>
  <c r="G14" i="58"/>
  <c r="H14" i="58" s="1"/>
  <c r="I14" i="58" s="1"/>
  <c r="H13" i="58"/>
  <c r="I13" i="58" s="1"/>
  <c r="G35" i="58"/>
  <c r="F35" i="58" s="1"/>
  <c r="H35" i="58" s="1"/>
  <c r="I35" i="58" s="1"/>
  <c r="G33" i="58"/>
  <c r="F33" i="58" s="1"/>
  <c r="H33" i="58" s="1"/>
  <c r="I33" i="58" s="1"/>
  <c r="G31" i="58"/>
  <c r="F31" i="58" s="1"/>
  <c r="H31" i="58" s="1"/>
  <c r="I31" i="58" s="1"/>
  <c r="H12" i="58"/>
  <c r="I12" i="58" s="1"/>
  <c r="G20" i="58"/>
  <c r="F20" i="58" s="1"/>
  <c r="H20" i="58" s="1"/>
  <c r="I20" i="58" s="1"/>
  <c r="G22" i="58"/>
  <c r="F22" i="58" s="1"/>
  <c r="H22" i="58" s="1"/>
  <c r="I22" i="58" s="1"/>
  <c r="G24" i="58"/>
  <c r="F24" i="58" s="1"/>
  <c r="H24" i="58" s="1"/>
  <c r="I24" i="58" s="1"/>
  <c r="G26" i="58"/>
  <c r="F26" i="58" s="1"/>
  <c r="H26" i="58" s="1"/>
  <c r="I26" i="58" s="1"/>
  <c r="G28" i="58"/>
  <c r="F28" i="58" s="1"/>
  <c r="H28" i="58" s="1"/>
  <c r="I28" i="58" s="1"/>
  <c r="H34" i="58" l="1"/>
  <c r="I34" i="58" s="1"/>
  <c r="E46" i="35" l="1"/>
  <c r="E45" i="35"/>
  <c r="E44" i="35"/>
  <c r="E42" i="35"/>
  <c r="E41" i="35"/>
  <c r="E40" i="35"/>
  <c r="E39" i="35"/>
  <c r="E38" i="35"/>
  <c r="E37" i="35"/>
  <c r="E36" i="35"/>
  <c r="E35" i="35"/>
  <c r="E34" i="35"/>
  <c r="G10" i="18"/>
  <c r="E10" i="18"/>
  <c r="F9" i="57"/>
  <c r="G9" i="57" s="1"/>
  <c r="D9" i="57"/>
  <c r="E9" i="57" s="1"/>
  <c r="F9" i="23"/>
  <c r="G9" i="23" s="1"/>
  <c r="D9" i="23"/>
  <c r="E9" i="23" s="1"/>
  <c r="F9" i="22"/>
  <c r="G9" i="22" s="1"/>
  <c r="D9" i="22"/>
  <c r="E9" i="22" s="1"/>
  <c r="E8" i="32"/>
  <c r="E7" i="32"/>
  <c r="G46" i="18" l="1"/>
  <c r="G45" i="18"/>
  <c r="G44" i="18"/>
  <c r="G42" i="18"/>
  <c r="G41" i="18"/>
  <c r="G40" i="18"/>
  <c r="G39" i="18"/>
  <c r="G38" i="18"/>
  <c r="G37" i="18"/>
  <c r="G36" i="18"/>
  <c r="G35" i="18"/>
  <c r="G34" i="18"/>
  <c r="E46" i="18"/>
  <c r="E45" i="18"/>
  <c r="E44" i="18"/>
  <c r="E42" i="18"/>
  <c r="E41" i="18"/>
  <c r="E40" i="18"/>
  <c r="E39" i="18"/>
  <c r="E38" i="18"/>
  <c r="E37" i="18"/>
  <c r="E36" i="18"/>
  <c r="E35" i="18"/>
  <c r="E34" i="18"/>
  <c r="G8" i="57"/>
  <c r="E8" i="57"/>
  <c r="G7" i="57"/>
  <c r="G50" i="57" s="1"/>
  <c r="E7" i="57"/>
  <c r="E50" i="57" s="1"/>
  <c r="D50" i="57" s="1"/>
  <c r="G45" i="23"/>
  <c r="E45" i="23"/>
  <c r="G44" i="23"/>
  <c r="E44" i="23"/>
  <c r="G43" i="23"/>
  <c r="E43" i="23"/>
  <c r="G41" i="23"/>
  <c r="E41" i="23"/>
  <c r="G40" i="23"/>
  <c r="E40" i="23"/>
  <c r="G39" i="23"/>
  <c r="E39" i="23"/>
  <c r="G38" i="23"/>
  <c r="E38" i="23"/>
  <c r="G37" i="23"/>
  <c r="E37" i="23"/>
  <c r="G36" i="23"/>
  <c r="E36" i="23"/>
  <c r="G35" i="23"/>
  <c r="E35" i="23"/>
  <c r="G34" i="23"/>
  <c r="E34" i="23"/>
  <c r="G33" i="23"/>
  <c r="E33" i="23"/>
  <c r="G8" i="23"/>
  <c r="E8" i="23"/>
  <c r="G7" i="23"/>
  <c r="E7" i="23"/>
  <c r="G45" i="22"/>
  <c r="G44" i="22"/>
  <c r="G43" i="22"/>
  <c r="G41" i="22"/>
  <c r="G40" i="22"/>
  <c r="G39" i="22"/>
  <c r="G38" i="22"/>
  <c r="G37" i="22"/>
  <c r="G36" i="22"/>
  <c r="G35" i="22"/>
  <c r="G34" i="22"/>
  <c r="G33" i="22"/>
  <c r="G8" i="22"/>
  <c r="G7" i="22"/>
  <c r="F50" i="57" l="1"/>
  <c r="H50" i="57"/>
  <c r="I50" i="57" s="1"/>
  <c r="E47" i="18"/>
  <c r="D47" i="18" s="1"/>
  <c r="G47" i="18"/>
  <c r="F47" i="18" s="1"/>
  <c r="H8" i="57"/>
  <c r="I8" i="57" s="1"/>
  <c r="H9" i="23"/>
  <c r="I9" i="23" s="1"/>
  <c r="G46" i="23"/>
  <c r="F46" i="23" s="1"/>
  <c r="H34" i="23"/>
  <c r="I34" i="23" s="1"/>
  <c r="H40" i="23"/>
  <c r="I40" i="23" s="1"/>
  <c r="H43" i="23"/>
  <c r="I43" i="23" s="1"/>
  <c r="H45" i="23"/>
  <c r="I45" i="23" s="1"/>
  <c r="H38" i="23"/>
  <c r="I38" i="23" s="1"/>
  <c r="E46" i="23"/>
  <c r="D46" i="23" s="1"/>
  <c r="H36" i="23"/>
  <c r="I36" i="23" s="1"/>
  <c r="H8" i="23"/>
  <c r="I8" i="23" s="1"/>
  <c r="H33" i="23"/>
  <c r="I33" i="23" s="1"/>
  <c r="H35" i="23"/>
  <c r="I35" i="23" s="1"/>
  <c r="H37" i="23"/>
  <c r="I37" i="23" s="1"/>
  <c r="H39" i="23"/>
  <c r="I39" i="23" s="1"/>
  <c r="H41" i="23"/>
  <c r="I41" i="23" s="1"/>
  <c r="H44" i="23"/>
  <c r="I44" i="23" s="1"/>
  <c r="H7" i="57"/>
  <c r="I7" i="57" s="1"/>
  <c r="H7" i="23"/>
  <c r="I7" i="23" s="1"/>
  <c r="G45" i="36"/>
  <c r="E45" i="36"/>
  <c r="G44" i="36"/>
  <c r="E44" i="36"/>
  <c r="G43" i="36"/>
  <c r="E43" i="36"/>
  <c r="G41" i="36"/>
  <c r="E41" i="36"/>
  <c r="G40" i="36"/>
  <c r="E40" i="36"/>
  <c r="G39" i="36"/>
  <c r="E39" i="36"/>
  <c r="G38" i="36"/>
  <c r="E38" i="36"/>
  <c r="G37" i="36"/>
  <c r="E37" i="36"/>
  <c r="G36" i="36"/>
  <c r="E36" i="36"/>
  <c r="G35" i="36"/>
  <c r="E35" i="36"/>
  <c r="G34" i="36"/>
  <c r="E34" i="36"/>
  <c r="G33" i="36"/>
  <c r="E33" i="36"/>
  <c r="F9" i="36"/>
  <c r="G9" i="36" s="1"/>
  <c r="D9" i="36"/>
  <c r="E9" i="36" s="1"/>
  <c r="G8" i="36"/>
  <c r="E8" i="36"/>
  <c r="G7" i="36"/>
  <c r="E7" i="36"/>
  <c r="M48" i="56"/>
  <c r="L48" i="56"/>
  <c r="K48" i="56"/>
  <c r="J48" i="56"/>
  <c r="M47" i="56"/>
  <c r="L47" i="56"/>
  <c r="K47" i="56"/>
  <c r="J47" i="56"/>
  <c r="J46" i="56"/>
  <c r="G46" i="56"/>
  <c r="E46" i="56"/>
  <c r="J45" i="56"/>
  <c r="G45" i="56"/>
  <c r="E45" i="56"/>
  <c r="J44" i="56"/>
  <c r="G44" i="56"/>
  <c r="E44" i="56"/>
  <c r="M43" i="56"/>
  <c r="L43" i="56"/>
  <c r="K43" i="56"/>
  <c r="J43" i="56"/>
  <c r="J42" i="56"/>
  <c r="G42" i="56"/>
  <c r="E42" i="56"/>
  <c r="J41" i="56"/>
  <c r="G41" i="56"/>
  <c r="E41" i="56"/>
  <c r="J40" i="56"/>
  <c r="G40" i="56"/>
  <c r="E40" i="56"/>
  <c r="J39" i="56"/>
  <c r="G39" i="56"/>
  <c r="E39" i="56"/>
  <c r="J38" i="56"/>
  <c r="G38" i="56"/>
  <c r="E38" i="56"/>
  <c r="J37" i="56"/>
  <c r="G37" i="56"/>
  <c r="E37" i="56"/>
  <c r="J36" i="56"/>
  <c r="G36" i="56"/>
  <c r="E36" i="56"/>
  <c r="J35" i="56"/>
  <c r="G35" i="56"/>
  <c r="E35" i="56"/>
  <c r="J34" i="56"/>
  <c r="G34" i="56"/>
  <c r="E34" i="56"/>
  <c r="M30" i="56"/>
  <c r="L30" i="56"/>
  <c r="K30" i="56"/>
  <c r="J30" i="56"/>
  <c r="M29" i="56"/>
  <c r="L29" i="56"/>
  <c r="K29" i="56"/>
  <c r="J29" i="56"/>
  <c r="F9" i="56"/>
  <c r="G9" i="56" s="1"/>
  <c r="D9" i="56"/>
  <c r="E9" i="56" s="1"/>
  <c r="G8" i="56"/>
  <c r="E8" i="56"/>
  <c r="K7" i="56"/>
  <c r="L7" i="56" s="1"/>
  <c r="M7" i="56" s="1"/>
  <c r="G7" i="56"/>
  <c r="E7" i="56"/>
  <c r="M48" i="53"/>
  <c r="L48" i="53"/>
  <c r="K48" i="53"/>
  <c r="J48" i="53"/>
  <c r="M47" i="53"/>
  <c r="L47" i="53"/>
  <c r="K47" i="53"/>
  <c r="J47" i="53"/>
  <c r="J46" i="53"/>
  <c r="G46" i="53"/>
  <c r="E46" i="53"/>
  <c r="J45" i="53"/>
  <c r="G45" i="53"/>
  <c r="E45" i="53"/>
  <c r="J44" i="53"/>
  <c r="G44" i="53"/>
  <c r="E44" i="53"/>
  <c r="M43" i="53"/>
  <c r="L43" i="53"/>
  <c r="K43" i="53"/>
  <c r="J43" i="53"/>
  <c r="J42" i="53"/>
  <c r="G42" i="53"/>
  <c r="K42" i="53" s="1"/>
  <c r="E42" i="53"/>
  <c r="J41" i="53"/>
  <c r="G41" i="53"/>
  <c r="E41" i="53"/>
  <c r="J40" i="53"/>
  <c r="G40" i="53"/>
  <c r="E40" i="53"/>
  <c r="J39" i="53"/>
  <c r="G39" i="53"/>
  <c r="E39" i="53"/>
  <c r="J38" i="53"/>
  <c r="G38" i="53"/>
  <c r="K38" i="53" s="1"/>
  <c r="E38" i="53"/>
  <c r="J37" i="53"/>
  <c r="G37" i="53"/>
  <c r="E37" i="53"/>
  <c r="J36" i="53"/>
  <c r="G36" i="53"/>
  <c r="E36" i="53"/>
  <c r="J35" i="53"/>
  <c r="G35" i="53"/>
  <c r="E35" i="53"/>
  <c r="J34" i="53"/>
  <c r="G34" i="53"/>
  <c r="E34" i="53"/>
  <c r="M30" i="53"/>
  <c r="L30" i="53"/>
  <c r="K30" i="53"/>
  <c r="J30" i="53"/>
  <c r="M29" i="53"/>
  <c r="L29" i="53"/>
  <c r="K29" i="53"/>
  <c r="J29" i="53"/>
  <c r="J28" i="53"/>
  <c r="K28" i="53"/>
  <c r="J27" i="53"/>
  <c r="K27" i="53"/>
  <c r="J26" i="53"/>
  <c r="K26" i="53"/>
  <c r="M25" i="53"/>
  <c r="L25" i="53"/>
  <c r="K25" i="53"/>
  <c r="J25" i="53"/>
  <c r="J24" i="53"/>
  <c r="K24" i="53"/>
  <c r="J23" i="53"/>
  <c r="K23" i="53"/>
  <c r="J20" i="53"/>
  <c r="K20" i="53"/>
  <c r="J19" i="53"/>
  <c r="K19" i="53"/>
  <c r="J18" i="53"/>
  <c r="K18" i="53"/>
  <c r="J17" i="53"/>
  <c r="K17" i="53"/>
  <c r="J16" i="53"/>
  <c r="K16" i="53"/>
  <c r="J15" i="53"/>
  <c r="K15" i="53"/>
  <c r="J14" i="53"/>
  <c r="K14" i="53"/>
  <c r="F9" i="53"/>
  <c r="G9" i="53" s="1"/>
  <c r="D9" i="53"/>
  <c r="E9" i="53" s="1"/>
  <c r="G8" i="53"/>
  <c r="E8" i="53"/>
  <c r="K7" i="53"/>
  <c r="G7" i="53"/>
  <c r="E7" i="53"/>
  <c r="E49" i="35"/>
  <c r="D49" i="35" s="1"/>
  <c r="M48" i="35"/>
  <c r="L48" i="35"/>
  <c r="K48" i="35"/>
  <c r="J48" i="35"/>
  <c r="M47" i="35"/>
  <c r="L47" i="35"/>
  <c r="K47" i="35"/>
  <c r="J47" i="35"/>
  <c r="J46" i="35"/>
  <c r="G46" i="35"/>
  <c r="K46" i="35" s="1"/>
  <c r="J45" i="35"/>
  <c r="G45" i="35"/>
  <c r="K45" i="35" s="1"/>
  <c r="J44" i="35"/>
  <c r="G44" i="35"/>
  <c r="K44" i="35" s="1"/>
  <c r="M43" i="35"/>
  <c r="L43" i="35"/>
  <c r="K43" i="35"/>
  <c r="J43" i="35"/>
  <c r="J42" i="35"/>
  <c r="G42" i="35"/>
  <c r="K42" i="35" s="1"/>
  <c r="J41" i="35"/>
  <c r="G41" i="35"/>
  <c r="K41" i="35" s="1"/>
  <c r="J40" i="35"/>
  <c r="G40" i="35"/>
  <c r="K40" i="35" s="1"/>
  <c r="J39" i="35"/>
  <c r="G39" i="35"/>
  <c r="K39" i="35" s="1"/>
  <c r="J38" i="35"/>
  <c r="G38" i="35"/>
  <c r="K38" i="35" s="1"/>
  <c r="J37" i="35"/>
  <c r="G37" i="35"/>
  <c r="K37" i="35" s="1"/>
  <c r="J36" i="35"/>
  <c r="G36" i="35"/>
  <c r="K36" i="35" s="1"/>
  <c r="J35" i="35"/>
  <c r="G35" i="35"/>
  <c r="K35" i="35" s="1"/>
  <c r="J34" i="35"/>
  <c r="G34" i="35"/>
  <c r="K34" i="35" s="1"/>
  <c r="E31" i="35"/>
  <c r="F9" i="35"/>
  <c r="G9" i="35" s="1"/>
  <c r="D9" i="35"/>
  <c r="E9" i="35" s="1"/>
  <c r="G8" i="35"/>
  <c r="E8" i="35"/>
  <c r="K7" i="35"/>
  <c r="L8" i="35" s="1"/>
  <c r="M8" i="35" s="1"/>
  <c r="G7" i="35"/>
  <c r="E7" i="35"/>
  <c r="F9" i="32"/>
  <c r="G9" i="32" s="1"/>
  <c r="G8" i="32"/>
  <c r="D9" i="32"/>
  <c r="E9" i="32" s="1"/>
  <c r="G7" i="32"/>
  <c r="H39" i="35" l="1"/>
  <c r="L39" i="35" s="1"/>
  <c r="H46" i="56"/>
  <c r="H46" i="53"/>
  <c r="H41" i="56"/>
  <c r="H8" i="53"/>
  <c r="I8" i="53" s="1"/>
  <c r="H36" i="56"/>
  <c r="L36" i="56" s="1"/>
  <c r="H8" i="56"/>
  <c r="I8" i="56" s="1"/>
  <c r="L7" i="53"/>
  <c r="M7" i="53" s="1"/>
  <c r="E49" i="56"/>
  <c r="D49" i="56" s="1"/>
  <c r="H37" i="53"/>
  <c r="I37" i="53" s="1"/>
  <c r="M37" i="53" s="1"/>
  <c r="H41" i="53"/>
  <c r="I41" i="53" s="1"/>
  <c r="M41" i="53" s="1"/>
  <c r="G49" i="56"/>
  <c r="K49" i="56" s="1"/>
  <c r="H38" i="56"/>
  <c r="H42" i="56"/>
  <c r="L42" i="56" s="1"/>
  <c r="H35" i="35"/>
  <c r="I35" i="35" s="1"/>
  <c r="M35" i="35" s="1"/>
  <c r="E49" i="53"/>
  <c r="D49" i="53" s="1"/>
  <c r="H44" i="35"/>
  <c r="L44" i="35" s="1"/>
  <c r="G49" i="53"/>
  <c r="H39" i="56"/>
  <c r="E31" i="56"/>
  <c r="E31" i="53"/>
  <c r="D31" i="53" s="1"/>
  <c r="L27" i="53"/>
  <c r="M27" i="53"/>
  <c r="H36" i="35"/>
  <c r="I36" i="35" s="1"/>
  <c r="M36" i="35" s="1"/>
  <c r="H40" i="35"/>
  <c r="L40" i="35" s="1"/>
  <c r="H45" i="35"/>
  <c r="L45" i="35" s="1"/>
  <c r="H35" i="56"/>
  <c r="I35" i="56" s="1"/>
  <c r="M35" i="56" s="1"/>
  <c r="H44" i="56"/>
  <c r="I44" i="56" s="1"/>
  <c r="M44" i="56" s="1"/>
  <c r="G31" i="53"/>
  <c r="F31" i="53" s="1"/>
  <c r="J31" i="53" s="1"/>
  <c r="H36" i="53"/>
  <c r="L36" i="53" s="1"/>
  <c r="H40" i="53"/>
  <c r="L40" i="53" s="1"/>
  <c r="H45" i="53"/>
  <c r="I45" i="53" s="1"/>
  <c r="M45" i="53" s="1"/>
  <c r="H34" i="35"/>
  <c r="I34" i="35" s="1"/>
  <c r="M34" i="35" s="1"/>
  <c r="H38" i="35"/>
  <c r="L38" i="35" s="1"/>
  <c r="H42" i="35"/>
  <c r="I42" i="35" s="1"/>
  <c r="M42" i="35" s="1"/>
  <c r="G49" i="35"/>
  <c r="K49" i="35" s="1"/>
  <c r="M14" i="53"/>
  <c r="M15" i="53"/>
  <c r="M16" i="53"/>
  <c r="M17" i="53"/>
  <c r="M18" i="53"/>
  <c r="M19" i="53"/>
  <c r="M20" i="53"/>
  <c r="M23" i="53"/>
  <c r="M24" i="53"/>
  <c r="H35" i="53"/>
  <c r="I35" i="53" s="1"/>
  <c r="M35" i="53" s="1"/>
  <c r="H39" i="53"/>
  <c r="L39" i="53" s="1"/>
  <c r="H44" i="53"/>
  <c r="L44" i="53" s="1"/>
  <c r="H37" i="56"/>
  <c r="I37" i="56" s="1"/>
  <c r="M37" i="56" s="1"/>
  <c r="H8" i="35"/>
  <c r="I8" i="35" s="1"/>
  <c r="H37" i="35"/>
  <c r="L37" i="35" s="1"/>
  <c r="H41" i="35"/>
  <c r="L41" i="35" s="1"/>
  <c r="H46" i="35"/>
  <c r="L46" i="35" s="1"/>
  <c r="G31" i="56"/>
  <c r="H31" i="56" s="1"/>
  <c r="H40" i="56"/>
  <c r="H45" i="56"/>
  <c r="I45" i="56" s="1"/>
  <c r="M45" i="56" s="1"/>
  <c r="E30" i="36"/>
  <c r="E47" i="36"/>
  <c r="D47" i="36" s="1"/>
  <c r="H33" i="36"/>
  <c r="H35" i="36"/>
  <c r="H37" i="36"/>
  <c r="H39" i="36"/>
  <c r="H41" i="36"/>
  <c r="H44" i="36"/>
  <c r="H34" i="36"/>
  <c r="H36" i="36"/>
  <c r="H38" i="36"/>
  <c r="H40" i="36"/>
  <c r="H43" i="36"/>
  <c r="H45" i="36"/>
  <c r="G47" i="36"/>
  <c r="H8" i="36"/>
  <c r="I8" i="36" s="1"/>
  <c r="G30" i="36"/>
  <c r="E48" i="23"/>
  <c r="D48" i="23" s="1"/>
  <c r="H46" i="23"/>
  <c r="I46" i="23" s="1"/>
  <c r="H9" i="57"/>
  <c r="I9" i="57" s="1"/>
  <c r="G48" i="23"/>
  <c r="H9" i="36"/>
  <c r="H7" i="36"/>
  <c r="I7" i="36" s="1"/>
  <c r="I40" i="56"/>
  <c r="M40" i="56" s="1"/>
  <c r="L40" i="56"/>
  <c r="L35" i="56"/>
  <c r="I39" i="56"/>
  <c r="M39" i="56" s="1"/>
  <c r="L39" i="56"/>
  <c r="I38" i="56"/>
  <c r="M38" i="56" s="1"/>
  <c r="L38" i="56"/>
  <c r="I42" i="56"/>
  <c r="M42" i="56" s="1"/>
  <c r="H9" i="56"/>
  <c r="I41" i="56"/>
  <c r="M41" i="56" s="1"/>
  <c r="L41" i="56"/>
  <c r="I46" i="56"/>
  <c r="M46" i="56" s="1"/>
  <c r="L46" i="56"/>
  <c r="F31" i="56"/>
  <c r="J31" i="56" s="1"/>
  <c r="K31" i="56"/>
  <c r="K34" i="56"/>
  <c r="K35" i="56"/>
  <c r="K36" i="56"/>
  <c r="K37" i="56"/>
  <c r="K38" i="56"/>
  <c r="K39" i="56"/>
  <c r="K40" i="56"/>
  <c r="K41" i="56"/>
  <c r="K42" i="56"/>
  <c r="K44" i="56"/>
  <c r="K45" i="56"/>
  <c r="K46" i="56"/>
  <c r="L8" i="56"/>
  <c r="M8" i="56" s="1"/>
  <c r="H34" i="56"/>
  <c r="H7" i="56"/>
  <c r="I7" i="56" s="1"/>
  <c r="I36" i="53"/>
  <c r="M36" i="53" s="1"/>
  <c r="I44" i="53"/>
  <c r="M44" i="53" s="1"/>
  <c r="H9" i="53"/>
  <c r="K49" i="53"/>
  <c r="F49" i="53"/>
  <c r="J49" i="53" s="1"/>
  <c r="H49" i="53"/>
  <c r="I46" i="53"/>
  <c r="M46" i="53" s="1"/>
  <c r="L46" i="53"/>
  <c r="L45" i="53"/>
  <c r="L15" i="53"/>
  <c r="L16" i="53"/>
  <c r="L17" i="53"/>
  <c r="H7" i="53"/>
  <c r="I7" i="53" s="1"/>
  <c r="K34" i="53"/>
  <c r="K35" i="53"/>
  <c r="K36" i="53"/>
  <c r="K37" i="53"/>
  <c r="K39" i="53"/>
  <c r="K40" i="53"/>
  <c r="K41" i="53"/>
  <c r="K44" i="53"/>
  <c r="K45" i="53"/>
  <c r="K46" i="53"/>
  <c r="L14" i="53"/>
  <c r="L8" i="53"/>
  <c r="M8" i="53" s="1"/>
  <c r="H34" i="53"/>
  <c r="H38" i="53"/>
  <c r="H42" i="53"/>
  <c r="E51" i="35"/>
  <c r="D51" i="35" s="1"/>
  <c r="D31" i="35"/>
  <c r="H9" i="35"/>
  <c r="I39" i="35"/>
  <c r="M39" i="35" s="1"/>
  <c r="I40" i="35"/>
  <c r="M40" i="35" s="1"/>
  <c r="I44" i="35"/>
  <c r="M44" i="35" s="1"/>
  <c r="I45" i="35"/>
  <c r="M45" i="35" s="1"/>
  <c r="I46" i="35"/>
  <c r="M46" i="35" s="1"/>
  <c r="L7" i="35"/>
  <c r="M7" i="35" s="1"/>
  <c r="H7" i="35"/>
  <c r="I7" i="35" s="1"/>
  <c r="G31" i="35"/>
  <c r="F49" i="35"/>
  <c r="J49" i="35" s="1"/>
  <c r="H8" i="32"/>
  <c r="I8" i="32" s="1"/>
  <c r="H7" i="32"/>
  <c r="I7" i="32" s="1"/>
  <c r="H9" i="32"/>
  <c r="I39" i="53" l="1"/>
  <c r="M39" i="53" s="1"/>
  <c r="F49" i="56"/>
  <c r="J49" i="56" s="1"/>
  <c r="L34" i="35"/>
  <c r="H49" i="56"/>
  <c r="L35" i="53"/>
  <c r="I36" i="56"/>
  <c r="M36" i="56" s="1"/>
  <c r="G51" i="56"/>
  <c r="G53" i="56" s="1"/>
  <c r="D58" i="56" s="1"/>
  <c r="E51" i="56"/>
  <c r="D51" i="56" s="1"/>
  <c r="H49" i="35"/>
  <c r="I49" i="35" s="1"/>
  <c r="M49" i="35" s="1"/>
  <c r="L37" i="53"/>
  <c r="I40" i="53"/>
  <c r="M40" i="53" s="1"/>
  <c r="D31" i="56"/>
  <c r="L44" i="56"/>
  <c r="I38" i="35"/>
  <c r="M38" i="35" s="1"/>
  <c r="L42" i="35"/>
  <c r="L41" i="53"/>
  <c r="K31" i="53"/>
  <c r="G51" i="53"/>
  <c r="G53" i="53" s="1"/>
  <c r="D58" i="53" s="1"/>
  <c r="E51" i="53"/>
  <c r="D51" i="53" s="1"/>
  <c r="I41" i="35"/>
  <c r="M41" i="35" s="1"/>
  <c r="I37" i="35"/>
  <c r="M37" i="35" s="1"/>
  <c r="K51" i="56"/>
  <c r="J51" i="56" s="1"/>
  <c r="L37" i="56"/>
  <c r="L24" i="53"/>
  <c r="L45" i="56"/>
  <c r="L36" i="35"/>
  <c r="L23" i="53"/>
  <c r="L35" i="35"/>
  <c r="L19" i="53"/>
  <c r="L18" i="53"/>
  <c r="L20" i="53"/>
  <c r="E54" i="35"/>
  <c r="D54" i="35" s="1"/>
  <c r="E51" i="57"/>
  <c r="D51" i="57" s="1"/>
  <c r="H31" i="53"/>
  <c r="E53" i="35"/>
  <c r="D53" i="35" s="1"/>
  <c r="L26" i="53"/>
  <c r="M26" i="53"/>
  <c r="F48" i="23"/>
  <c r="G51" i="23"/>
  <c r="G50" i="23"/>
  <c r="F50" i="23" s="1"/>
  <c r="G51" i="57"/>
  <c r="L28" i="53"/>
  <c r="M28" i="53"/>
  <c r="F30" i="36"/>
  <c r="G49" i="36"/>
  <c r="G52" i="36" s="1"/>
  <c r="F56" i="36" s="1"/>
  <c r="F58" i="36" s="1"/>
  <c r="E49" i="36"/>
  <c r="D49" i="36" s="1"/>
  <c r="I45" i="36"/>
  <c r="I40" i="36"/>
  <c r="I36" i="36"/>
  <c r="I44" i="36"/>
  <c r="I39" i="36"/>
  <c r="I35" i="36"/>
  <c r="F47" i="36"/>
  <c r="I43" i="36"/>
  <c r="I38" i="36"/>
  <c r="I34" i="36"/>
  <c r="I41" i="36"/>
  <c r="I37" i="36"/>
  <c r="I33" i="36"/>
  <c r="H47" i="36"/>
  <c r="H30" i="36"/>
  <c r="D58" i="57"/>
  <c r="E50" i="23"/>
  <c r="D50" i="23" s="1"/>
  <c r="E51" i="23"/>
  <c r="D51" i="23" s="1"/>
  <c r="H48" i="23"/>
  <c r="I48" i="23" s="1"/>
  <c r="I9" i="36"/>
  <c r="F51" i="56"/>
  <c r="I9" i="56"/>
  <c r="I49" i="56"/>
  <c r="M49" i="56" s="1"/>
  <c r="L49" i="56"/>
  <c r="G54" i="56"/>
  <c r="F58" i="56" s="1"/>
  <c r="I34" i="56"/>
  <c r="M34" i="56" s="1"/>
  <c r="L34" i="56"/>
  <c r="I31" i="56"/>
  <c r="M31" i="56" s="1"/>
  <c r="L31" i="56"/>
  <c r="I38" i="53"/>
  <c r="M38" i="53" s="1"/>
  <c r="L38" i="53"/>
  <c r="H51" i="53"/>
  <c r="F51" i="53"/>
  <c r="I34" i="53"/>
  <c r="M34" i="53" s="1"/>
  <c r="L34" i="53"/>
  <c r="I9" i="53"/>
  <c r="I49" i="53"/>
  <c r="M49" i="53" s="1"/>
  <c r="L49" i="53"/>
  <c r="G54" i="53"/>
  <c r="F58" i="53" s="1"/>
  <c r="I42" i="53"/>
  <c r="M42" i="53" s="1"/>
  <c r="L42" i="53"/>
  <c r="K51" i="53"/>
  <c r="E53" i="53"/>
  <c r="D53" i="53" s="1"/>
  <c r="E54" i="53"/>
  <c r="D54" i="53" s="1"/>
  <c r="I9" i="35"/>
  <c r="H31" i="35"/>
  <c r="G51" i="35"/>
  <c r="K31" i="35"/>
  <c r="K51" i="35" s="1"/>
  <c r="F31" i="35"/>
  <c r="J31" i="35" s="1"/>
  <c r="I9" i="32"/>
  <c r="K53" i="56" l="1"/>
  <c r="H51" i="56"/>
  <c r="H54" i="56" s="1"/>
  <c r="E53" i="56"/>
  <c r="D53" i="56" s="1"/>
  <c r="E54" i="56"/>
  <c r="D54" i="56" s="1"/>
  <c r="L49" i="35"/>
  <c r="H51" i="57"/>
  <c r="I51" i="57" s="1"/>
  <c r="F58" i="57" s="1"/>
  <c r="G51" i="36"/>
  <c r="D56" i="36" s="1"/>
  <c r="I31" i="53"/>
  <c r="M31" i="53" s="1"/>
  <c r="L31" i="53"/>
  <c r="D60" i="53"/>
  <c r="D59" i="53"/>
  <c r="D59" i="56"/>
  <c r="D60" i="56"/>
  <c r="F59" i="56"/>
  <c r="F60" i="56"/>
  <c r="F59" i="53"/>
  <c r="F60" i="53"/>
  <c r="D55" i="57"/>
  <c r="F55" i="57"/>
  <c r="F56" i="57" s="1"/>
  <c r="F51" i="57"/>
  <c r="F55" i="23"/>
  <c r="F57" i="23" s="1"/>
  <c r="F51" i="23"/>
  <c r="F52" i="36"/>
  <c r="F57" i="36"/>
  <c r="E52" i="36"/>
  <c r="D52" i="36" s="1"/>
  <c r="I47" i="36"/>
  <c r="F49" i="36"/>
  <c r="E51" i="36"/>
  <c r="D51" i="36" s="1"/>
  <c r="H49" i="36"/>
  <c r="H52" i="36" s="1"/>
  <c r="I52" i="36" s="1"/>
  <c r="F59" i="36" s="1"/>
  <c r="I30" i="36"/>
  <c r="D58" i="36"/>
  <c r="D57" i="36"/>
  <c r="H50" i="23"/>
  <c r="I50" i="23" s="1"/>
  <c r="D58" i="23" s="1"/>
  <c r="D55" i="23"/>
  <c r="H51" i="23"/>
  <c r="I51" i="23" s="1"/>
  <c r="F58" i="23" s="1"/>
  <c r="J53" i="56"/>
  <c r="L54" i="56"/>
  <c r="M54" i="56" s="1"/>
  <c r="L53" i="56"/>
  <c r="M53" i="56" s="1"/>
  <c r="F53" i="56"/>
  <c r="H53" i="56"/>
  <c r="I53" i="56" s="1"/>
  <c r="D61" i="56" s="1"/>
  <c r="F54" i="56"/>
  <c r="I51" i="56"/>
  <c r="M51" i="56" s="1"/>
  <c r="L51" i="56"/>
  <c r="J51" i="53"/>
  <c r="K53" i="53"/>
  <c r="I51" i="53"/>
  <c r="M51" i="53" s="1"/>
  <c r="L51" i="53"/>
  <c r="F53" i="53"/>
  <c r="H53" i="53"/>
  <c r="I53" i="53" s="1"/>
  <c r="D61" i="53" s="1"/>
  <c r="F54" i="53"/>
  <c r="H54" i="53"/>
  <c r="I54" i="53" s="1"/>
  <c r="F61" i="53" s="1"/>
  <c r="I31" i="35"/>
  <c r="M31" i="35" s="1"/>
  <c r="L31" i="35"/>
  <c r="J51" i="35"/>
  <c r="K53" i="35"/>
  <c r="G53" i="35"/>
  <c r="D58" i="35" s="1"/>
  <c r="H51" i="35"/>
  <c r="F51" i="35"/>
  <c r="G54" i="35"/>
  <c r="F58" i="35" s="1"/>
  <c r="K30" i="32"/>
  <c r="M29" i="32"/>
  <c r="J29" i="32"/>
  <c r="K29" i="32"/>
  <c r="K48" i="32"/>
  <c r="J48" i="32"/>
  <c r="J30" i="32"/>
  <c r="H39" i="18"/>
  <c r="I39" i="18" s="1"/>
  <c r="H44" i="18"/>
  <c r="I44" i="18" s="1"/>
  <c r="H34" i="18"/>
  <c r="I34" i="18" s="1"/>
  <c r="H38" i="18"/>
  <c r="I38" i="18" s="1"/>
  <c r="E33" i="22"/>
  <c r="E34" i="22"/>
  <c r="E35" i="22"/>
  <c r="E36" i="22"/>
  <c r="E37" i="22"/>
  <c r="E38" i="22"/>
  <c r="E39" i="22"/>
  <c r="E40" i="22"/>
  <c r="E41" i="22"/>
  <c r="E43" i="22"/>
  <c r="E44" i="22"/>
  <c r="E45" i="22"/>
  <c r="E8" i="22"/>
  <c r="H35" i="18"/>
  <c r="I35" i="18" s="1"/>
  <c r="L29" i="32"/>
  <c r="I54" i="56" l="1"/>
  <c r="F61" i="56" s="1"/>
  <c r="F51" i="36"/>
  <c r="H51" i="36"/>
  <c r="I51" i="36" s="1"/>
  <c r="D59" i="36" s="1"/>
  <c r="D59" i="35"/>
  <c r="D60" i="35"/>
  <c r="F59" i="35"/>
  <c r="F60" i="35"/>
  <c r="F57" i="57"/>
  <c r="D57" i="57"/>
  <c r="D56" i="57"/>
  <c r="F56" i="23"/>
  <c r="I49" i="36"/>
  <c r="D56" i="23"/>
  <c r="D57" i="23"/>
  <c r="H10" i="18"/>
  <c r="I10" i="18" s="1"/>
  <c r="H41" i="18"/>
  <c r="I41" i="18" s="1"/>
  <c r="H8" i="18"/>
  <c r="I8" i="18" s="1"/>
  <c r="H46" i="18"/>
  <c r="I46" i="18" s="1"/>
  <c r="H37" i="18"/>
  <c r="I37" i="18" s="1"/>
  <c r="H9" i="18"/>
  <c r="I9" i="18" s="1"/>
  <c r="E31" i="18"/>
  <c r="D31" i="18" s="1"/>
  <c r="H36" i="22"/>
  <c r="I36" i="22" s="1"/>
  <c r="H39" i="22"/>
  <c r="I39" i="22" s="1"/>
  <c r="H37" i="22"/>
  <c r="I37" i="22" s="1"/>
  <c r="H34" i="22"/>
  <c r="I34" i="22" s="1"/>
  <c r="H45" i="22"/>
  <c r="I45" i="22" s="1"/>
  <c r="H41" i="22"/>
  <c r="I41" i="22" s="1"/>
  <c r="H8" i="22"/>
  <c r="I8" i="22" s="1"/>
  <c r="H43" i="22"/>
  <c r="I43" i="22" s="1"/>
  <c r="G46" i="22"/>
  <c r="F46" i="22" s="1"/>
  <c r="E30" i="22"/>
  <c r="D30" i="22" s="1"/>
  <c r="H33" i="22"/>
  <c r="I33" i="22" s="1"/>
  <c r="E7" i="22"/>
  <c r="H7" i="22" s="1"/>
  <c r="I7" i="22" s="1"/>
  <c r="H38" i="22"/>
  <c r="I38" i="22" s="1"/>
  <c r="J53" i="53"/>
  <c r="L54" i="53"/>
  <c r="M54" i="53" s="1"/>
  <c r="L53" i="53"/>
  <c r="M53" i="53" s="1"/>
  <c r="F54" i="35"/>
  <c r="J53" i="35"/>
  <c r="L54" i="35"/>
  <c r="M54" i="35" s="1"/>
  <c r="L53" i="35"/>
  <c r="M53" i="35" s="1"/>
  <c r="I51" i="35"/>
  <c r="M51" i="35" s="1"/>
  <c r="L51" i="35"/>
  <c r="H54" i="35"/>
  <c r="I54" i="35" s="1"/>
  <c r="F61" i="35" s="1"/>
  <c r="F53" i="35"/>
  <c r="H53" i="35"/>
  <c r="I53" i="35" s="1"/>
  <c r="D61" i="35" s="1"/>
  <c r="L48" i="32"/>
  <c r="M30" i="32"/>
  <c r="L30" i="32"/>
  <c r="E49" i="32"/>
  <c r="H35" i="22"/>
  <c r="I35" i="22" s="1"/>
  <c r="G30" i="22"/>
  <c r="F30" i="22" s="1"/>
  <c r="H45" i="18"/>
  <c r="I45" i="18" s="1"/>
  <c r="H40" i="18"/>
  <c r="I40" i="18" s="1"/>
  <c r="G31" i="18"/>
  <c r="F31" i="18" s="1"/>
  <c r="H44" i="22"/>
  <c r="I44" i="22" s="1"/>
  <c r="H36" i="18"/>
  <c r="I36" i="18" s="1"/>
  <c r="E46" i="22"/>
  <c r="H40" i="22"/>
  <c r="I40" i="22" s="1"/>
  <c r="H42" i="18"/>
  <c r="I42" i="18" s="1"/>
  <c r="E31" i="32"/>
  <c r="G49" i="32"/>
  <c r="G31" i="32"/>
  <c r="F31" i="32" s="1"/>
  <c r="E51" i="32" l="1"/>
  <c r="E53" i="32" s="1"/>
  <c r="D53" i="32" s="1"/>
  <c r="E48" i="22"/>
  <c r="D48" i="22" s="1"/>
  <c r="H9" i="22"/>
  <c r="I9" i="22" s="1"/>
  <c r="G51" i="32"/>
  <c r="F51" i="32" s="1"/>
  <c r="F49" i="32"/>
  <c r="J49" i="32" s="1"/>
  <c r="M48" i="32"/>
  <c r="D49" i="32"/>
  <c r="K31" i="32"/>
  <c r="J31" i="32"/>
  <c r="H31" i="32"/>
  <c r="D31" i="32"/>
  <c r="K49" i="32"/>
  <c r="H49" i="32"/>
  <c r="H46" i="22"/>
  <c r="I46" i="22" s="1"/>
  <c r="D46" i="22"/>
  <c r="G49" i="18"/>
  <c r="G52" i="18" s="1"/>
  <c r="H31" i="18"/>
  <c r="I31" i="18" s="1"/>
  <c r="G48" i="22"/>
  <c r="H30" i="22"/>
  <c r="I30" i="22" s="1"/>
  <c r="H47" i="18"/>
  <c r="I47" i="18" s="1"/>
  <c r="E49" i="18"/>
  <c r="D49" i="18" s="1"/>
  <c r="G51" i="22" l="1"/>
  <c r="F48" i="22"/>
  <c r="G50" i="22"/>
  <c r="E54" i="32"/>
  <c r="G51" i="18"/>
  <c r="F49" i="18"/>
  <c r="E51" i="22"/>
  <c r="D51" i="22" s="1"/>
  <c r="E50" i="22"/>
  <c r="D50" i="22" s="1"/>
  <c r="K51" i="32"/>
  <c r="K53" i="32" s="1"/>
  <c r="G54" i="32"/>
  <c r="G53" i="32"/>
  <c r="F53" i="32" s="1"/>
  <c r="D51" i="32"/>
  <c r="H51" i="32"/>
  <c r="H48" i="22"/>
  <c r="I48" i="22" s="1"/>
  <c r="I31" i="32"/>
  <c r="M31" i="32" s="1"/>
  <c r="L31" i="32"/>
  <c r="E52" i="18"/>
  <c r="D52" i="18" s="1"/>
  <c r="E51" i="18"/>
  <c r="D51" i="18" s="1"/>
  <c r="I49" i="32"/>
  <c r="M49" i="32" s="1"/>
  <c r="L49" i="32"/>
  <c r="H49" i="18"/>
  <c r="I49" i="18" s="1"/>
  <c r="F50" i="22" l="1"/>
  <c r="D55" i="22"/>
  <c r="H54" i="32"/>
  <c r="I54" i="32" s="1"/>
  <c r="F61" i="32" s="1"/>
  <c r="F54" i="32"/>
  <c r="F58" i="32"/>
  <c r="F51" i="22"/>
  <c r="F55" i="22"/>
  <c r="F52" i="18"/>
  <c r="F56" i="18"/>
  <c r="D56" i="18"/>
  <c r="F51" i="18"/>
  <c r="J51" i="32"/>
  <c r="J53" i="32"/>
  <c r="L54" i="32"/>
  <c r="M54" i="32" s="1"/>
  <c r="D54" i="32"/>
  <c r="H53" i="32"/>
  <c r="I53" i="32" s="1"/>
  <c r="D61" i="32" s="1"/>
  <c r="L51" i="32"/>
  <c r="I51" i="32"/>
  <c r="M51" i="32" s="1"/>
  <c r="H52" i="18"/>
  <c r="I52" i="18" s="1"/>
  <c r="F59" i="18" s="1"/>
  <c r="D58" i="32"/>
  <c r="H50" i="22"/>
  <c r="I50" i="22" s="1"/>
  <c r="D58" i="22" s="1"/>
  <c r="H51" i="22"/>
  <c r="I51" i="22" s="1"/>
  <c r="F58" i="22" s="1"/>
  <c r="H51" i="18"/>
  <c r="I51" i="18" s="1"/>
  <c r="D59" i="18" s="1"/>
  <c r="D57" i="22" l="1"/>
  <c r="D56" i="22"/>
  <c r="D59" i="32"/>
  <c r="D60" i="32"/>
  <c r="F60" i="32"/>
  <c r="F59" i="32"/>
  <c r="F56" i="22"/>
  <c r="F57" i="22"/>
  <c r="D58" i="18"/>
  <c r="D57" i="18"/>
  <c r="F58" i="18"/>
  <c r="F57"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mike chambless</author>
    <author>IT Department</author>
  </authors>
  <commentList>
    <comment ref="D60" authorId="0" shapeId="0" xr:uid="{00000000-0006-0000-0000-000001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 ref="F60" authorId="1" shapeId="0" xr:uid="{00000000-0006-0000-0000-000002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105% of their current peer limit for nonresident tuition and mandatory fees.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mike chambless</author>
    <author>IT Department</author>
  </authors>
  <commentList>
    <comment ref="D60" authorId="0" shapeId="0" xr:uid="{00000000-0006-0000-0100-000001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 ref="F60" authorId="1" shapeId="0" xr:uid="{00000000-0006-0000-0100-000002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105% of their current peer limit for nonresident tuition and mandatory fees.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mike chambless</author>
    <author>IT Department</author>
  </authors>
  <commentList>
    <comment ref="D60" authorId="0" shapeId="0" xr:uid="{00000000-0006-0000-0200-000001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 ref="F60" authorId="1" shapeId="0" xr:uid="{00000000-0006-0000-0200-000002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105% of their current peer limit for nonresident tuition and mandatory fees.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mike chambless</author>
    <author>IT Department</author>
  </authors>
  <commentList>
    <comment ref="D60" authorId="0" shapeId="0" xr:uid="{00000000-0006-0000-0300-000001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 ref="F60" authorId="1" shapeId="0" xr:uid="{00000000-0006-0000-0300-000002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105% of their current peer limit for nonresident tuition and mandatory fees.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mike chambless</author>
    <author>IT Department</author>
  </authors>
  <commentList>
    <comment ref="D58" authorId="0" shapeId="0" xr:uid="{00000000-0006-0000-0400-000001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 ref="F58" authorId="1" shapeId="0" xr:uid="{00000000-0006-0000-0400-000002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105% of their current peer limit for nonresident tuition and mandatory fees.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mike chambless</author>
    <author>IT Department</author>
  </authors>
  <commentList>
    <comment ref="D57" authorId="0" shapeId="0" xr:uid="{00000000-0006-0000-0500-000001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 ref="F57" authorId="1" shapeId="0" xr:uid="{00000000-0006-0000-0500-000002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nonresident tuition and mandatory fees.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mike chambless</author>
    <author>IT Department</author>
  </authors>
  <commentList>
    <comment ref="D57" authorId="0" shapeId="0" xr:uid="{00000000-0006-0000-0600-000001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 ref="F57" authorId="1" shapeId="0" xr:uid="{00000000-0006-0000-0600-000002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nonresident tuition and mandatory fees.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mike chambless</author>
    <author>IT Department</author>
  </authors>
  <commentList>
    <comment ref="D57" authorId="0" shapeId="0" xr:uid="{00000000-0006-0000-0700-000001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 ref="F57" authorId="1" shapeId="0" xr:uid="{00000000-0006-0000-0700-000002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nonresident tuition and mandatory fees.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mike chambless</author>
  </authors>
  <commentList>
    <comment ref="D58" authorId="0" shapeId="0" xr:uid="{00000000-0006-0000-0800-000002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 ref="F58" authorId="0" shapeId="0" xr:uid="{00000000-0006-0000-0800-000003000000}">
      <text>
        <r>
          <rPr>
            <b/>
            <sz val="12"/>
            <color indexed="81"/>
            <rFont val="Tahoma"/>
            <family val="2"/>
          </rPr>
          <t>Percentage of Peer Limit:</t>
        </r>
        <r>
          <rPr>
            <sz val="8"/>
            <color indexed="81"/>
            <rFont val="Tahoma"/>
            <family val="2"/>
          </rPr>
          <t xml:space="preserve">
</t>
        </r>
        <r>
          <rPr>
            <sz val="10"/>
            <color indexed="81"/>
            <rFont val="Tahoma"/>
            <family val="2"/>
          </rPr>
          <t>All institutional requests should be less than 100% of their current peer limit for resident tuition and mandatory fees.</t>
        </r>
      </text>
    </comment>
  </commentList>
</comments>
</file>

<file path=xl/sharedStrings.xml><?xml version="1.0" encoding="utf-8"?>
<sst xmlns="http://schemas.openxmlformats.org/spreadsheetml/2006/main" count="1195" uniqueCount="206">
  <si>
    <t>I.</t>
  </si>
  <si>
    <t>Cost for 30 Credit Hours</t>
  </si>
  <si>
    <t xml:space="preserve">Total Resident Tuition </t>
  </si>
  <si>
    <t>Nonresident Tuition</t>
  </si>
  <si>
    <t>Total Nonresident Tuition</t>
  </si>
  <si>
    <t>II.</t>
  </si>
  <si>
    <t>Student Activity Fee</t>
  </si>
  <si>
    <t>Student Facility Fee #1</t>
  </si>
  <si>
    <t>Student Facility Fee #2</t>
  </si>
  <si>
    <t>Student Health Fee</t>
  </si>
  <si>
    <t>Cultural and Recreational Services Fee</t>
  </si>
  <si>
    <t>Library Automation and Materials Fee</t>
  </si>
  <si>
    <t>Academic Records Fee</t>
  </si>
  <si>
    <t>Assessment Fee</t>
  </si>
  <si>
    <t>Speaker Series Fee</t>
  </si>
  <si>
    <t>III.</t>
  </si>
  <si>
    <t>Total Resident Tuition and Mandatory Fees</t>
  </si>
  <si>
    <t>IV.</t>
  </si>
  <si>
    <t>Total Nonresident Tuition and Mandatory Fees</t>
  </si>
  <si>
    <t>V.</t>
  </si>
  <si>
    <t>Resident</t>
  </si>
  <si>
    <t>Nonresident</t>
  </si>
  <si>
    <t>Cost for Full-Time Student</t>
  </si>
  <si>
    <t>Student Government Fee</t>
  </si>
  <si>
    <t xml:space="preserve">Institution: </t>
  </si>
  <si>
    <t xml:space="preserve"> </t>
  </si>
  <si>
    <t>Mandatory Fees</t>
  </si>
  <si>
    <t>Percentage of Peer Limit</t>
  </si>
  <si>
    <t>Difference from Peer Limit</t>
  </si>
  <si>
    <t>Other Mandatory Fees  (List Below)</t>
  </si>
  <si>
    <t>Describe the projected impact of tuition and fee increases on the ability of your students to meet the costs of attendance.</t>
  </si>
  <si>
    <t xml:space="preserve">Name &amp; E-mail Address: </t>
  </si>
  <si>
    <t>Oklahoma State Regents for Higher Education</t>
  </si>
  <si>
    <t>Research Universities</t>
  </si>
  <si>
    <t>Regional Universities</t>
  </si>
  <si>
    <t>Graduate                                                           (24 Credit Hours)</t>
  </si>
  <si>
    <t xml:space="preserve">Research Universities  </t>
  </si>
  <si>
    <t>TIER</t>
  </si>
  <si>
    <t>Big 12 Public Institutions</t>
  </si>
  <si>
    <t>Like-type public institutions in surrounding and other states</t>
  </si>
  <si>
    <t>Professional Programs</t>
  </si>
  <si>
    <t>University of Oklahoma</t>
  </si>
  <si>
    <t>College of Law</t>
  </si>
  <si>
    <t>OU Health Sciences Center</t>
  </si>
  <si>
    <t>Doctor of Medicine</t>
  </si>
  <si>
    <t>Doctor of Dental Science</t>
  </si>
  <si>
    <t>Physician's Associate</t>
  </si>
  <si>
    <t>PharmD</t>
  </si>
  <si>
    <t>Occupational Therapy</t>
  </si>
  <si>
    <t>Doctor of Audiology</t>
  </si>
  <si>
    <t>Public Health</t>
  </si>
  <si>
    <t>Oklahoma State University</t>
  </si>
  <si>
    <t>Center for Health Sciences</t>
  </si>
  <si>
    <t>College of Veterinary Medicine</t>
  </si>
  <si>
    <t>Northeastern State University</t>
  </si>
  <si>
    <t>College of Optometry</t>
  </si>
  <si>
    <t>Southwestern Oklahoma State University</t>
  </si>
  <si>
    <t>Langston University</t>
  </si>
  <si>
    <t>School Newspaper Fee</t>
  </si>
  <si>
    <t>Other Mandatory Fees (List Below)</t>
  </si>
  <si>
    <t xml:space="preserve">Student Technology Services Fee </t>
  </si>
  <si>
    <t>Publications Fee</t>
  </si>
  <si>
    <t>Safety Fee</t>
  </si>
  <si>
    <t>Security Services Fee</t>
  </si>
  <si>
    <t>Processing Fee</t>
  </si>
  <si>
    <t>Educational Network Connectivity Fee</t>
  </si>
  <si>
    <t>Student ID Fee</t>
  </si>
  <si>
    <t>Academic Excellence Fee</t>
  </si>
  <si>
    <t>Library Resources Fee</t>
  </si>
  <si>
    <t xml:space="preserve">C.  Total Mandatory Fees </t>
  </si>
  <si>
    <t>Subtotal E&amp;G Part I (290 Fund) Mandatory Fees</t>
  </si>
  <si>
    <t>Subtotal Auxiliary (700 Fund) Mandatory Fees</t>
  </si>
  <si>
    <t>Oklahoma City, Oklahoma</t>
  </si>
  <si>
    <t>Credit Hours or Semesters</t>
  </si>
  <si>
    <t>(Specify Professional Program)</t>
  </si>
  <si>
    <t>Community Colleges</t>
  </si>
  <si>
    <t>***Use of Revenue from Dedicated Fees:  Requests for new fees or increases to existing fees will be thoroughly reviewed to ensure that the fees are required to meet specific costs and not requested to obscure, in essence, a tuition increase.***</t>
  </si>
  <si>
    <t>Date Approved by Local Governing Board:</t>
  </si>
  <si>
    <t>Parking and/or Transit Fee</t>
  </si>
  <si>
    <t>Cost for 24 Credit Hours</t>
  </si>
  <si>
    <t>Physical Therapy -- Doctoral</t>
  </si>
  <si>
    <t>*Enter corresponding peer limit for each professional program--see Professional Program Peer Limit list</t>
  </si>
  <si>
    <t>Total Resident Tuition &amp; Mandatory Fees</t>
  </si>
  <si>
    <t>Total Nonresident Tuition &amp; Mandatory Fees</t>
  </si>
  <si>
    <t>Legislative Peer Comparison</t>
  </si>
  <si>
    <t>Institution:</t>
  </si>
  <si>
    <t>Subtotal E&amp;G Part I(290 Fund) Mandatory Fees</t>
  </si>
  <si>
    <t>Subtotal Auxiliary(700 Fund) Mandatory Fees</t>
  </si>
  <si>
    <t xml:space="preserve">  (Includes OSU, Tulsa; OU Health Sciences Center; and OU, Tulsa)</t>
  </si>
  <si>
    <t xml:space="preserve">Date Approved by Local Governing Board: </t>
  </si>
  <si>
    <t>Guaranteed Tuition Rate shall not exceed 115% of the nonguaranteed tuition rate.</t>
  </si>
  <si>
    <t>Possible Regents Tuition Review Meeting</t>
  </si>
  <si>
    <t>To assist this office in compiling this annual report, please provide information on the impact of any tuition or fee increases on your students by responding to the questions below with detailed information.</t>
  </si>
  <si>
    <t>Provide detailed justification for all tuition and mandatory fee increases, regardless of the amount of increase.</t>
  </si>
  <si>
    <t>(Includes OSU-OKC; OSU-Okmulgee; OSU, Tulsa; OU Health Sciences Center; and OU, Tulsa)</t>
  </si>
  <si>
    <t xml:space="preserve">Regional Universities  </t>
  </si>
  <si>
    <t>University of Central Oklahoma</t>
  </si>
  <si>
    <t>Univ of Science &amp; Arts of Okla</t>
  </si>
  <si>
    <t>Undergraduate nonresident tuition and mandatory fees shall be less than 105 percent (105%) of the average of nonresident tuition and mandatory fees at peer institutions for each tier.</t>
  </si>
  <si>
    <t>**Provide detailed justification on narrative form for all tuition and mandatory fee increases.**</t>
  </si>
  <si>
    <r>
      <t>***</t>
    </r>
    <r>
      <rPr>
        <b/>
        <i/>
        <u/>
        <sz val="11"/>
        <rFont val="Times New Roman"/>
        <family val="1"/>
      </rPr>
      <t>Use of Revenue from Dedicated Fees</t>
    </r>
    <r>
      <rPr>
        <i/>
        <sz val="11"/>
        <rFont val="Times New Roman"/>
        <family val="1"/>
      </rPr>
      <t>:  Requests for new fees or increases to existing fees will be thoroughly reviewed to ensure that the fees are required to meet specific costs and not requested to obscure, in essence, a tuition increase.***</t>
    </r>
  </si>
  <si>
    <t>Preliminary Schedule -- Some Dates Subject to Change</t>
  </si>
  <si>
    <t>Undergraduate                                (30 Credit Hours)</t>
  </si>
  <si>
    <t>Tuition:</t>
  </si>
  <si>
    <t>Tuition and Mandatory Fees</t>
  </si>
  <si>
    <t>B.  Auxiliary (700 Fund)</t>
  </si>
  <si>
    <t>A.   E&amp;G Part I (290 Fund)</t>
  </si>
  <si>
    <t>II</t>
  </si>
  <si>
    <t>A.  E&amp;G Part I (290 Fund)</t>
  </si>
  <si>
    <r>
      <t>***</t>
    </r>
    <r>
      <rPr>
        <b/>
        <i/>
        <u/>
        <sz val="9"/>
        <rFont val="Times New Roman"/>
        <family val="1"/>
      </rPr>
      <t>Use of Revenue from Dedicated Fees</t>
    </r>
    <r>
      <rPr>
        <i/>
        <sz val="9"/>
        <rFont val="Times New Roman"/>
        <family val="1"/>
      </rPr>
      <t>:  Requests for new fees or increases to existing fees will be thoroughly reviewed to ensure that the fees are required to meet specific costs and not requested to obscure, in essence, a tuition increase.***</t>
    </r>
  </si>
  <si>
    <t>To Be Determined</t>
  </si>
  <si>
    <r>
      <t>***</t>
    </r>
    <r>
      <rPr>
        <b/>
        <i/>
        <u/>
        <sz val="10"/>
        <rFont val="Times New Roman"/>
        <family val="1"/>
      </rPr>
      <t>Use of Revenue from Dedicated Fees</t>
    </r>
    <r>
      <rPr>
        <i/>
        <sz val="10"/>
        <rFont val="Times New Roman"/>
        <family val="1"/>
      </rPr>
      <t>:  Requests for new fees or increases to existing fees will be thoroughly reviewed to ensure that the fees are required to meet specific costs and not requested to obscure, in essence, a tuition increase.***</t>
    </r>
  </si>
  <si>
    <r>
      <t>***</t>
    </r>
    <r>
      <rPr>
        <b/>
        <i/>
        <u/>
        <sz val="12"/>
        <rFont val="Times New Roman"/>
        <family val="1"/>
      </rPr>
      <t>Use of Revenue from Dedicated Fees</t>
    </r>
    <r>
      <rPr>
        <i/>
        <sz val="12"/>
        <rFont val="Times New Roman"/>
        <family val="1"/>
      </rPr>
      <t>:  Requests for new fees or increases to existing fees will be thoroughly reviewed to ensure that the fees are required to meet specific costs and not requested to obscure, in essence, a tuition increase.***</t>
    </r>
  </si>
  <si>
    <t>Credit Hours</t>
  </si>
  <si>
    <t xml:space="preserve">Undergraduate Resident </t>
  </si>
  <si>
    <t>Credit Hour Rate</t>
  </si>
  <si>
    <t>0-11</t>
  </si>
  <si>
    <t>Flat-Rate Per Semester</t>
  </si>
  <si>
    <t>Flat-Rate Per Year</t>
  </si>
  <si>
    <t>Per                         Credit Hour                   Rate</t>
  </si>
  <si>
    <t>Per Credit Hour Rate</t>
  </si>
  <si>
    <t>12-18</t>
  </si>
  <si>
    <t>Master of Science in Nursing</t>
  </si>
  <si>
    <t>Cost for Total        Credit Hours</t>
  </si>
  <si>
    <t>Cost for             30 Credit Hours</t>
  </si>
  <si>
    <t>Cost for           30 Credit Hours</t>
  </si>
  <si>
    <t>Flat-Rate Tuition</t>
  </si>
  <si>
    <t>See "Prof'l PeerLimit" Tab</t>
  </si>
  <si>
    <t>Northwestern Oklahoma State University</t>
  </si>
  <si>
    <t>Nursing -- Doctor of Nursing Practice</t>
  </si>
  <si>
    <t>Guaranteed Tuition &amp; Mandatory Fees</t>
  </si>
  <si>
    <t>State Regents Meeting
Thursday, June 23, 2022 at 9:00 a.m.</t>
  </si>
  <si>
    <t>70 O.S. Section 3218.8, provides that the limits for undergraduate resident tuition and mandatory fees shall be less than the average of resident tuition and mandatory fees at peer institutions for each tier.  Guaranteed tuition shall not exceed one hundred and fifteen percent (115%) of the nonguaranteed tuition rate.</t>
  </si>
  <si>
    <t>70 O. S Section 3218.9, provides that the limits for graduate resident and graduate nonresident tuition and mandatory fees shall be less than the average resident and nonresident tuition and mandatory fees at peer institutions for each tier.</t>
  </si>
  <si>
    <t>70 O.S. Section 3218.9, provides that the limits for professional program resident and nonresident tuition and mandatory fees shall be less than the average of resident and nonresident tuition and mandatory fees for like-type professional programs at public institutions.</t>
  </si>
  <si>
    <r>
      <t xml:space="preserve">Title 70 O.S., Section 3218.2B provides as follows:  
</t>
    </r>
    <r>
      <rPr>
        <i/>
        <sz val="10"/>
        <rFont val="Times New Roman"/>
        <family val="1"/>
      </rPr>
      <t>By January 1 of each year, the Oklahoma State Regents for Higher Education shall submit a report to the Governor, the President Pro Tempore of the Senate, the Speaker of the House of Representatives, and the minority floor leaders and education committee chairs of both houses of the Oklahoma Legislature, of the actions taken in regard to and the schedule of tuition and fees approved for The Oklahoma State System of Higher Education for the current academic year.  The annual report shall include data on the impact of any tuition or fee increases on the ability of students to meet the costs of attendance, enrollment patterns, availability of financial aid, and any other data considered relevant by the State Regents.</t>
    </r>
  </si>
  <si>
    <t>FY25 Peer Limit for Resident Tuition and Mandatory Fees</t>
  </si>
  <si>
    <t>FY25 Peer Limit for Nonresident Tuition and Mandatory Fees</t>
  </si>
  <si>
    <t>FY25 Per Credit Hour Rate</t>
  </si>
  <si>
    <t>Describe the projected impact of tuition and fee increases on the availability of financial aid to offset costs.  What efforts will your institution undertake to increase need-based financial aid proportionately to tuition and fee increases?  (Need-based financial aid shall include, but shall not be limited to, awards for the Oklahoma Higher Learning Access Program, Oklahoma Tuition Aid Grants, federal need-based financial aid, tuition waivers and private donations.)</t>
  </si>
  <si>
    <t>Describe your institution's communication of tuition and fee requests to student government organizations, other student groups, and students at large.</t>
  </si>
  <si>
    <t>FY26 TUITION AND FEE TIMELINE</t>
  </si>
  <si>
    <t>Legislature Adjourns - Sine Die</t>
  </si>
  <si>
    <t>Doctor of Science - Forensic Science</t>
  </si>
  <si>
    <t>FY26 Tuition &amp; Mandatory Fees</t>
  </si>
  <si>
    <t>FY25 Tuition &amp; Fees</t>
  </si>
  <si>
    <t xml:space="preserve">FY25
 Rates </t>
  </si>
  <si>
    <t xml:space="preserve">Proposed FY26 Rates </t>
  </si>
  <si>
    <t>Institutional Request for FY26</t>
  </si>
  <si>
    <t>$ Chg from FY25</t>
  </si>
  <si>
    <t>Percentage Change from FY25**</t>
  </si>
  <si>
    <t>FY26 Peer Limit -- UCO</t>
  </si>
  <si>
    <t>% 
Chg from FY25</t>
  </si>
  <si>
    <t>Distribute Forms to Institutions for Submitting FY27 Requests for Changes to Academic Services Fees</t>
  </si>
  <si>
    <t>Deadline for Submission of Professional Program Peer Data for FY27</t>
  </si>
  <si>
    <t>Deadline for Submission of FY27 Requests for Changes to Academic Services Fees</t>
  </si>
  <si>
    <t>Posting of FY27 Institutional Peer Limits for Tuition and Mandatory Fees</t>
  </si>
  <si>
    <t>Posting of Requested Changes to FY27 Academic Services Fees</t>
  </si>
  <si>
    <t>Public Hearing on FY27 Legislative Peer Limits and Requested Changes to Academic Services Fees</t>
  </si>
  <si>
    <t>Distribute FY27 Tuition and Mandatory Fee Request Forms to Institutions</t>
  </si>
  <si>
    <t>Deadline for Submission of FY27 Tuition and Mandatory Fee Requests</t>
  </si>
  <si>
    <t>State Regents' Consideration and Approval of FY27 Tuition and Fee Requests</t>
  </si>
  <si>
    <t>Monday, November 3, 2025</t>
  </si>
  <si>
    <t>Friday, January 30, 2026 -- 5:00 p.m.</t>
  </si>
  <si>
    <t>Thursday, March 26, 2026 State Regents Meeting</t>
  </si>
  <si>
    <t>Thursday, April 16, 2026 -- 9:00 a.m.</t>
  </si>
  <si>
    <t>Friday, April 10, 2026</t>
  </si>
  <si>
    <t>Friday, May 29, 2026 -- 5:00 p.m.</t>
  </si>
  <si>
    <t>Thursday, June 25, 2026 State Regents Meeting</t>
  </si>
  <si>
    <t>FY27 TUITION AND FEE TIMELINE</t>
  </si>
  <si>
    <t>Doctor of Education</t>
  </si>
  <si>
    <t>East Central University</t>
  </si>
  <si>
    <t>At their meeting in June 2026, State Regents will consider FY27 undergraduate and graduate tuition and mandatory fee requests from institutions which are within the legislative limits posted above.</t>
  </si>
  <si>
    <t>FY27 Peer Limit for Resident Tuition and Mandatory Fees</t>
  </si>
  <si>
    <t>FY27 Peer Limit for Nonresident Tuition and Mandatory Fees</t>
  </si>
  <si>
    <t>FY27 Legislative Peer Limits for Tuition and Mandatory Fees</t>
  </si>
  <si>
    <t>FY27 Per Credit Hour Rate</t>
  </si>
  <si>
    <t xml:space="preserve">Describe the projected impact of tuition and fee increases on your institution's enrollment pattern for FY27. </t>
  </si>
  <si>
    <t>Describe cost effective measures which your institution will implement in FY27.</t>
  </si>
  <si>
    <t>FY27 Tuition and Mandatory Fee Request</t>
  </si>
  <si>
    <t>FY26 Tuition &amp; Fees</t>
  </si>
  <si>
    <t>FY27 Tuition &amp; Mandatory Fees</t>
  </si>
  <si>
    <t xml:space="preserve">FY26
 Rates </t>
  </si>
  <si>
    <t xml:space="preserve">Proposed FY27          Rates </t>
  </si>
  <si>
    <t>$ Chg                from FY26</t>
  </si>
  <si>
    <t>% Chg            from FY26</t>
  </si>
  <si>
    <t>FY26 Flat-Rate Tuition</t>
  </si>
  <si>
    <t xml:space="preserve">Proposed FY27 Rates </t>
  </si>
  <si>
    <t>$ Chg from FY26</t>
  </si>
  <si>
    <t>% 
Chg from FY26</t>
  </si>
  <si>
    <t xml:space="preserve"> FY26 Gtd Rate</t>
  </si>
  <si>
    <t>Proposed FY27 Gtd Rate</t>
  </si>
  <si>
    <t>% Chg from FY26</t>
  </si>
  <si>
    <t>Same as Mandatory Fees for FY27 Non-Guaranteed Tuition Rate</t>
  </si>
  <si>
    <t>Diff from FY27 NG Rate</t>
  </si>
  <si>
    <t>FY27 Peer Limit -- Research Universities</t>
  </si>
  <si>
    <t>Institutional Request for FY27</t>
  </si>
  <si>
    <t>Percentage Change from FY26**</t>
  </si>
  <si>
    <t>FY27 Guaranteed Tuition &amp; Mandatory Fees</t>
  </si>
  <si>
    <t>FY27 Peer Limit -- Regional Universities</t>
  </si>
  <si>
    <t>FY27 Peer Limit -- UCO</t>
  </si>
  <si>
    <t>FY27 Peer Limit -- USAO</t>
  </si>
  <si>
    <t>FY27 Peer Limit -- Community Colleges</t>
  </si>
  <si>
    <t>FY27 Peer Limit -- Professional Program*</t>
  </si>
  <si>
    <t>Wednesday, December 3, 2025 - 5:00 p.m.</t>
  </si>
  <si>
    <t>Wednesday, June 10, 2026 -- 5:00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</si>
</sst>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8" formatCode="&quot;$&quot;#,##0.00_);[Red]\(&quot;$&quot;#,##0.00\)"/>
    <numFmt numFmtId="44" formatCode="_(&quot;$&quot;* #,##0.00_);_(&quot;$&quot;* \(#,##0.00\);_(&quot;$&quot;* &quot;-&quot;??_);_(@_)"/>
    <numFmt numFmtId="43" formatCode="_(* #,##0.00_);_(* \(#,##0.00\);_(* &quot;-&quot;??_);_(@_)"/>
    <numFmt numFmtId="164" formatCode="_(* #,##0_);_(* \(#,##0\);_(* &quot;-&quot;??_);_(@_)"/>
    <numFmt numFmtId="165" formatCode="0.0%"/>
    <numFmt numFmtId="166" formatCode="&quot;$&quot;#,##0.00"/>
    <numFmt numFmtId="167" formatCode="0.0000%"/>
    <numFmt numFmtId="168" formatCode="_([$€-2]* #,##0.00_);_([$€-2]* \(#,##0.00\);_([$€-2]* &quot;-&quot;??_)"/>
    <numFmt numFmtId="169" formatCode="&quot;$&quot;#,##0"/>
  </numFmts>
  <fonts count="97">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b/>
      <sz val="10"/>
      <name val="Times New Roman"/>
      <family val="1"/>
    </font>
    <font>
      <b/>
      <sz val="9"/>
      <name val="Times New Roman"/>
      <family val="1"/>
    </font>
    <font>
      <sz val="10"/>
      <name val="Times New Roman"/>
      <family val="1"/>
    </font>
    <font>
      <b/>
      <sz val="12"/>
      <color indexed="81"/>
      <name val="Tahoma"/>
      <family val="2"/>
    </font>
    <font>
      <sz val="8"/>
      <color indexed="81"/>
      <name val="Tahoma"/>
      <family val="2"/>
    </font>
    <font>
      <sz val="10"/>
      <color indexed="81"/>
      <name val="Tahoma"/>
      <family val="2"/>
    </font>
    <font>
      <b/>
      <i/>
      <sz val="11"/>
      <name val="Times New Roman"/>
      <family val="1"/>
    </font>
    <font>
      <b/>
      <i/>
      <sz val="10"/>
      <name val="Times New Roman"/>
      <family val="1"/>
    </font>
    <font>
      <i/>
      <sz val="10"/>
      <name val="Times New Roman"/>
      <family val="1"/>
    </font>
    <font>
      <b/>
      <i/>
      <u/>
      <sz val="10"/>
      <name val="Times New Roman"/>
      <family val="1"/>
    </font>
    <font>
      <sz val="8"/>
      <name val="Times New Roman"/>
      <family val="1"/>
    </font>
    <font>
      <sz val="12"/>
      <name val="Arial"/>
      <family val="2"/>
    </font>
    <font>
      <b/>
      <sz val="12"/>
      <name val="Times New Roman"/>
      <family val="1"/>
    </font>
    <font>
      <b/>
      <i/>
      <sz val="10"/>
      <color indexed="10"/>
      <name val="Times New Roman"/>
      <family val="1"/>
    </font>
    <font>
      <sz val="11"/>
      <name val="Arial"/>
      <family val="2"/>
    </font>
    <font>
      <b/>
      <i/>
      <sz val="16"/>
      <name val="Arial"/>
      <family val="2"/>
    </font>
    <font>
      <b/>
      <i/>
      <sz val="12"/>
      <name val="Times New Roman"/>
      <family val="1"/>
    </font>
    <font>
      <u/>
      <sz val="10"/>
      <name val="Times New Roman"/>
      <family val="1"/>
    </font>
    <font>
      <b/>
      <i/>
      <sz val="9"/>
      <name val="Times New Roman"/>
      <family val="1"/>
    </font>
    <font>
      <i/>
      <sz val="11"/>
      <name val="Times New Roman"/>
      <family val="1"/>
    </font>
    <font>
      <i/>
      <sz val="9"/>
      <name val="Times New Roman"/>
      <family val="1"/>
    </font>
    <font>
      <b/>
      <i/>
      <u/>
      <sz val="11"/>
      <name val="Times New Roman"/>
      <family val="1"/>
    </font>
    <font>
      <b/>
      <i/>
      <u/>
      <sz val="10"/>
      <name val="Arial"/>
      <family val="2"/>
    </font>
    <font>
      <b/>
      <sz val="11"/>
      <name val="Times New Roman"/>
      <family val="1"/>
    </font>
    <font>
      <b/>
      <u/>
      <sz val="10"/>
      <name val="Times New Roman"/>
      <family val="1"/>
    </font>
    <font>
      <b/>
      <sz val="10"/>
      <color theme="1"/>
      <name val="Times New Roman"/>
      <family val="1"/>
    </font>
    <font>
      <sz val="11"/>
      <name val="Times New Roman"/>
      <family val="1"/>
    </font>
    <font>
      <b/>
      <i/>
      <u/>
      <sz val="9"/>
      <name val="Times New Roman"/>
      <family val="1"/>
    </font>
    <font>
      <i/>
      <sz val="10"/>
      <name val="Arial"/>
      <family val="2"/>
    </font>
    <font>
      <sz val="12"/>
      <name val="Times New Roman"/>
      <family val="1"/>
    </font>
    <font>
      <i/>
      <sz val="12"/>
      <name val="Times New Roman"/>
      <family val="1"/>
    </font>
    <font>
      <b/>
      <i/>
      <u/>
      <sz val="12"/>
      <name val="Times New Roman"/>
      <family val="1"/>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u/>
      <sz val="10"/>
      <color indexed="12"/>
      <name val="Arial"/>
      <family val="2"/>
    </font>
    <font>
      <sz val="10"/>
      <color theme="1"/>
      <name val="Arial"/>
      <family val="2"/>
    </font>
    <font>
      <u/>
      <sz val="11"/>
      <color theme="10"/>
      <name val="Calibri"/>
      <family val="2"/>
      <scheme val="minor"/>
    </font>
    <font>
      <u/>
      <sz val="10"/>
      <color theme="10"/>
      <name val="Arial"/>
      <family val="2"/>
    </font>
    <font>
      <sz val="10"/>
      <color indexed="8"/>
      <name val="Times New Roman"/>
      <family val="1"/>
    </font>
    <font>
      <sz val="10"/>
      <name val="Palatino"/>
      <family val="1"/>
    </font>
    <font>
      <sz val="10"/>
      <name val="MS Sans Serif"/>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Courier"/>
      <family val="3"/>
    </font>
    <font>
      <sz val="10"/>
      <color indexed="8"/>
      <name val="Arial"/>
      <family val="2"/>
    </font>
    <font>
      <sz val="10"/>
      <name val="Courier New"/>
      <family val="3"/>
    </font>
    <font>
      <sz val="7"/>
      <name val="Helvetica"/>
      <family val="2"/>
    </font>
    <font>
      <b/>
      <sz val="11"/>
      <color indexed="52"/>
      <name val="Calibri"/>
      <family val="2"/>
      <scheme val="minor"/>
    </font>
    <font>
      <b/>
      <sz val="15"/>
      <color indexed="56"/>
      <name val="Calibri"/>
      <family val="2"/>
      <scheme val="minor"/>
    </font>
    <font>
      <b/>
      <sz val="13"/>
      <color indexed="56"/>
      <name val="Calibri"/>
      <family val="2"/>
      <scheme val="minor"/>
    </font>
    <font>
      <b/>
      <sz val="11"/>
      <color indexed="56"/>
      <name val="Calibri"/>
      <family val="2"/>
      <scheme val="minor"/>
    </font>
    <font>
      <u/>
      <sz val="10"/>
      <color theme="10"/>
      <name val="Courier"/>
      <family val="3"/>
    </font>
    <font>
      <sz val="11"/>
      <color indexed="52"/>
      <name val="Calibri"/>
      <family val="2"/>
      <scheme val="minor"/>
    </font>
    <font>
      <sz val="11"/>
      <color indexed="60"/>
      <name val="Calibri"/>
      <family val="2"/>
      <scheme val="minor"/>
    </font>
    <font>
      <sz val="12"/>
      <color theme="1"/>
      <name val="Calibri"/>
      <family val="2"/>
      <scheme val="minor"/>
    </font>
    <font>
      <sz val="12"/>
      <color theme="1"/>
      <name val="Calibri"/>
      <family val="2"/>
      <charset val="129"/>
      <scheme val="minor"/>
    </font>
    <font>
      <b/>
      <sz val="18"/>
      <color indexed="56"/>
      <name val="Cambria"/>
      <family val="2"/>
      <scheme val="major"/>
    </font>
    <font>
      <sz val="12"/>
      <name val="Arial MT"/>
    </font>
    <font>
      <u/>
      <sz val="10"/>
      <color theme="10"/>
      <name val="Times New Roman"/>
      <family val="1"/>
    </font>
    <font>
      <sz val="10"/>
      <name val="Arial"/>
    </font>
  </fonts>
  <fills count="61">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13"/>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24"/>
      </patternFill>
    </fill>
  </fills>
  <borders count="180">
    <border>
      <left/>
      <right/>
      <top/>
      <bottom/>
      <diagonal/>
    </border>
    <border>
      <left style="medium">
        <color indexed="64"/>
      </left>
      <right style="hair">
        <color indexed="64"/>
      </right>
      <top/>
      <bottom/>
      <diagonal/>
    </border>
    <border>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bottom/>
      <diagonal/>
    </border>
    <border>
      <left/>
      <right style="medium">
        <color indexed="64"/>
      </right>
      <top/>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hair">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hair">
        <color indexed="64"/>
      </right>
      <top style="thin">
        <color indexed="64"/>
      </top>
      <bottom/>
      <diagonal/>
    </border>
    <border>
      <left/>
      <right style="hair">
        <color indexed="64"/>
      </right>
      <top style="thin">
        <color indexed="64"/>
      </top>
      <bottom style="medium">
        <color indexed="64"/>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right/>
      <top/>
      <bottom style="thin">
        <color indexed="64"/>
      </bottom>
      <diagonal/>
    </border>
    <border>
      <left style="thin">
        <color indexed="64"/>
      </left>
      <right/>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top style="hair">
        <color indexed="64"/>
      </top>
      <bottom/>
      <diagonal/>
    </border>
    <border>
      <left/>
      <right style="hair">
        <color indexed="64"/>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hair">
        <color indexed="64"/>
      </right>
      <top style="hair">
        <color indexed="64"/>
      </top>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top/>
      <bottom style="medium">
        <color indexed="64"/>
      </bottom>
      <diagonal/>
    </border>
    <border>
      <left/>
      <right style="hair">
        <color indexed="64"/>
      </right>
      <top style="thin">
        <color indexed="64"/>
      </top>
      <bottom style="thin">
        <color indexed="64"/>
      </bottom>
      <diagonal/>
    </border>
    <border>
      <left style="hair">
        <color indexed="64"/>
      </left>
      <right/>
      <top style="hair">
        <color indexed="64"/>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right/>
      <top style="hair">
        <color indexed="64"/>
      </top>
      <bottom style="hair">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right/>
      <top style="hair">
        <color indexed="64"/>
      </top>
      <bottom/>
      <diagonal/>
    </border>
    <border>
      <left/>
      <right/>
      <top/>
      <bottom style="hair">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medium">
        <color indexed="64"/>
      </bottom>
      <diagonal/>
    </border>
    <border>
      <left/>
      <right/>
      <top style="hair">
        <color indexed="64"/>
      </top>
      <bottom style="medium">
        <color indexed="64"/>
      </bottom>
      <diagonal/>
    </border>
    <border>
      <left style="hair">
        <color indexed="64"/>
      </left>
      <right/>
      <top style="medium">
        <color indexed="64"/>
      </top>
      <bottom/>
      <diagonal/>
    </border>
    <border>
      <left/>
      <right/>
      <top style="medium">
        <color indexed="64"/>
      </top>
      <bottom style="hair">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thin">
        <color indexed="64"/>
      </top>
      <bottom/>
      <diagonal/>
    </border>
    <border>
      <left style="thin">
        <color indexed="64"/>
      </left>
      <right/>
      <top style="thin">
        <color indexed="64"/>
      </top>
      <bottom style="hair">
        <color indexed="64"/>
      </bottom>
      <diagonal/>
    </border>
    <border>
      <left/>
      <right/>
      <top style="medium">
        <color indexed="64"/>
      </top>
      <bottom style="thin">
        <color indexed="64"/>
      </bottom>
      <diagonal/>
    </border>
    <border>
      <left/>
      <right/>
      <top style="thin">
        <color indexed="64"/>
      </top>
      <bottom/>
      <diagonal/>
    </border>
    <border>
      <left style="medium">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double">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bottom/>
      <diagonal/>
    </border>
    <border>
      <left style="thin">
        <color indexed="64"/>
      </left>
      <right style="double">
        <color indexed="64"/>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bottom style="double">
        <color indexed="64"/>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medium">
        <color indexed="64"/>
      </right>
      <top style="medium">
        <color indexed="64"/>
      </top>
      <bottom/>
      <diagonal/>
    </border>
    <border>
      <left/>
      <right style="thin">
        <color indexed="64"/>
      </right>
      <top style="hair">
        <color indexed="64"/>
      </top>
      <bottom style="medium">
        <color indexed="64"/>
      </bottom>
      <diagonal/>
    </border>
    <border>
      <left style="medium">
        <color indexed="64"/>
      </left>
      <right/>
      <top style="medium">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style="thin">
        <color indexed="64"/>
      </top>
      <bottom/>
      <diagonal/>
    </border>
    <border>
      <left style="hair">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bottom/>
      <diagonal/>
    </border>
    <border>
      <left style="thin">
        <color indexed="64"/>
      </left>
      <right/>
      <top style="medium">
        <color indexed="64"/>
      </top>
      <bottom/>
      <diagonal/>
    </border>
    <border>
      <left style="thin">
        <color indexed="64"/>
      </left>
      <right/>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1"/>
      </left>
      <right/>
      <top style="thick">
        <color indexed="21"/>
      </top>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s>
  <cellStyleXfs count="22368">
    <xf numFmtId="0" fontId="0" fillId="0" borderId="0"/>
    <xf numFmtId="43" fontId="5" fillId="0" borderId="0" applyFont="0" applyFill="0" applyBorder="0" applyAlignment="0" applyProtection="0"/>
    <xf numFmtId="9" fontId="5" fillId="0" borderId="0" applyFont="0" applyFill="0" applyBorder="0" applyAlignment="0" applyProtection="0"/>
    <xf numFmtId="0" fontId="38" fillId="0" borderId="0" applyNumberFormat="0" applyFill="0" applyBorder="0" applyAlignment="0" applyProtection="0"/>
    <xf numFmtId="0" fontId="39" fillId="0" borderId="158" applyNumberFormat="0" applyFill="0" applyAlignment="0" applyProtection="0"/>
    <xf numFmtId="0" fontId="40" fillId="0" borderId="159" applyNumberFormat="0" applyFill="0" applyAlignment="0" applyProtection="0"/>
    <xf numFmtId="0" fontId="41" fillId="0" borderId="160" applyNumberFormat="0" applyFill="0" applyAlignment="0" applyProtection="0"/>
    <xf numFmtId="0" fontId="41" fillId="0" borderId="0" applyNumberFormat="0" applyFill="0" applyBorder="0" applyAlignment="0" applyProtection="0"/>
    <xf numFmtId="0" fontId="42" fillId="7" borderId="0" applyNumberFormat="0" applyBorder="0" applyAlignment="0" applyProtection="0"/>
    <xf numFmtId="0" fontId="43" fillId="8" borderId="0" applyNumberFormat="0" applyBorder="0" applyAlignment="0" applyProtection="0"/>
    <xf numFmtId="0" fontId="44" fillId="9" borderId="0" applyNumberFormat="0" applyBorder="0" applyAlignment="0" applyProtection="0"/>
    <xf numFmtId="0" fontId="45" fillId="10" borderId="161" applyNumberFormat="0" applyAlignment="0" applyProtection="0"/>
    <xf numFmtId="0" fontId="46" fillId="11" borderId="162" applyNumberFormat="0" applyAlignment="0" applyProtection="0"/>
    <xf numFmtId="0" fontId="47" fillId="11" borderId="161" applyNumberFormat="0" applyAlignment="0" applyProtection="0"/>
    <xf numFmtId="0" fontId="48" fillId="0" borderId="163" applyNumberFormat="0" applyFill="0" applyAlignment="0" applyProtection="0"/>
    <xf numFmtId="0" fontId="49" fillId="12" borderId="164"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165" applyNumberFormat="0" applyFill="0" applyAlignment="0" applyProtection="0"/>
    <xf numFmtId="0" fontId="53"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53" fillId="36" borderId="0" applyNumberFormat="0" applyBorder="0" applyAlignment="0" applyProtection="0"/>
    <xf numFmtId="168" fontId="38" fillId="0" borderId="0" applyNumberFormat="0" applyFill="0" applyBorder="0" applyAlignment="0" applyProtection="0"/>
    <xf numFmtId="168" fontId="39" fillId="0" borderId="158" applyNumberFormat="0" applyFill="0" applyAlignment="0" applyProtection="0"/>
    <xf numFmtId="168" fontId="40" fillId="0" borderId="159" applyNumberFormat="0" applyFill="0" applyAlignment="0" applyProtection="0"/>
    <xf numFmtId="168" fontId="41" fillId="0" borderId="160" applyNumberFormat="0" applyFill="0" applyAlignment="0" applyProtection="0"/>
    <xf numFmtId="168" fontId="41" fillId="0" borderId="0" applyNumberFormat="0" applyFill="0" applyBorder="0" applyAlignment="0" applyProtection="0"/>
    <xf numFmtId="168" fontId="42" fillId="7" borderId="0" applyNumberFormat="0" applyBorder="0" applyAlignment="0" applyProtection="0"/>
    <xf numFmtId="168" fontId="43" fillId="8" borderId="0" applyNumberFormat="0" applyBorder="0" applyAlignment="0" applyProtection="0"/>
    <xf numFmtId="168" fontId="44" fillId="9" borderId="0" applyNumberFormat="0" applyBorder="0" applyAlignment="0" applyProtection="0"/>
    <xf numFmtId="168" fontId="45" fillId="10" borderId="161" applyNumberFormat="0" applyAlignment="0" applyProtection="0"/>
    <xf numFmtId="168" fontId="46" fillId="11" borderId="162" applyNumberFormat="0" applyAlignment="0" applyProtection="0"/>
    <xf numFmtId="168" fontId="47" fillId="11" borderId="161" applyNumberFormat="0" applyAlignment="0" applyProtection="0"/>
    <xf numFmtId="168" fontId="48" fillId="0" borderId="163" applyNumberFormat="0" applyFill="0" applyAlignment="0" applyProtection="0"/>
    <xf numFmtId="168" fontId="49" fillId="12" borderId="164" applyNumberFormat="0" applyAlignment="0" applyProtection="0"/>
    <xf numFmtId="168" fontId="50" fillId="0" borderId="0" applyNumberFormat="0" applyFill="0" applyBorder="0" applyAlignment="0" applyProtection="0"/>
    <xf numFmtId="168" fontId="51" fillId="0" borderId="0" applyNumberFormat="0" applyFill="0" applyBorder="0" applyAlignment="0" applyProtection="0"/>
    <xf numFmtId="168" fontId="52" fillId="0" borderId="165" applyNumberFormat="0" applyFill="0" applyAlignment="0" applyProtection="0"/>
    <xf numFmtId="168" fontId="53" fillId="13" borderId="0" applyNumberFormat="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53" fillId="16" borderId="0" applyNumberFormat="0" applyBorder="0" applyAlignment="0" applyProtection="0"/>
    <xf numFmtId="168" fontId="53" fillId="17"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53" fillId="20" borderId="0" applyNumberFormat="0" applyBorder="0" applyAlignment="0" applyProtection="0"/>
    <xf numFmtId="168" fontId="53" fillId="21"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53" fillId="24" borderId="0" applyNumberFormat="0" applyBorder="0" applyAlignment="0" applyProtection="0"/>
    <xf numFmtId="168" fontId="53" fillId="25"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53" fillId="28" borderId="0" applyNumberFormat="0" applyBorder="0" applyAlignment="0" applyProtection="0"/>
    <xf numFmtId="168" fontId="53" fillId="29"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53" fillId="32" borderId="0" applyNumberFormat="0" applyBorder="0" applyAlignment="0" applyProtection="0"/>
    <xf numFmtId="168" fontId="53" fillId="33"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53" fillId="36" borderId="0" applyNumberFormat="0" applyBorder="0" applyAlignment="0" applyProtection="0"/>
    <xf numFmtId="0" fontId="3" fillId="0" borderId="0"/>
    <xf numFmtId="0" fontId="3" fillId="18" borderId="0" applyNumberFormat="0" applyBorder="0" applyAlignment="0" applyProtection="0"/>
    <xf numFmtId="0" fontId="3" fillId="26" borderId="0" applyNumberFormat="0" applyBorder="0" applyAlignment="0" applyProtection="0"/>
    <xf numFmtId="0" fontId="3" fillId="31"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3" fillId="22"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9" borderId="0" applyNumberFormat="0" applyBorder="0" applyAlignment="0" applyProtection="0"/>
    <xf numFmtId="0" fontId="3" fillId="35" borderId="0" applyNumberFormat="0" applyBorder="0" applyAlignment="0" applyProtection="0"/>
    <xf numFmtId="0" fontId="3" fillId="14" borderId="0" applyNumberFormat="0" applyBorder="0" applyAlignment="0" applyProtection="0"/>
    <xf numFmtId="9" fontId="54" fillId="0" borderId="0" applyFont="0" applyFill="0" applyBorder="0" applyAlignment="0" applyProtection="0"/>
    <xf numFmtId="168" fontId="56" fillId="0" borderId="0" applyNumberFormat="0" applyFill="0" applyBorder="0" applyAlignment="0" applyProtection="0">
      <alignment vertical="top"/>
      <protection locked="0"/>
    </xf>
    <xf numFmtId="0" fontId="54" fillId="0" borderId="0"/>
    <xf numFmtId="43" fontId="54" fillId="0" borderId="0" applyFont="0" applyFill="0" applyBorder="0" applyAlignment="0" applyProtection="0"/>
    <xf numFmtId="0" fontId="54" fillId="0" borderId="0"/>
    <xf numFmtId="44" fontId="54" fillId="0" borderId="0" applyFont="0" applyFill="0" applyBorder="0" applyAlignment="0" applyProtection="0"/>
    <xf numFmtId="9" fontId="54" fillId="0" borderId="0" applyFont="0" applyFill="0" applyBorder="0" applyAlignment="0" applyProtection="0"/>
    <xf numFmtId="0" fontId="59" fillId="0" borderId="0" applyNumberFormat="0" applyFill="0" applyBorder="0" applyAlignment="0" applyProtection="0"/>
    <xf numFmtId="9" fontId="3"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168" fontId="54" fillId="0" borderId="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4" fillId="0" borderId="0" applyFont="0" applyFill="0" applyBorder="0" applyAlignment="0" applyProtection="0"/>
    <xf numFmtId="168" fontId="5" fillId="0" borderId="0"/>
    <xf numFmtId="168" fontId="5" fillId="0" borderId="0"/>
    <xf numFmtId="168" fontId="5" fillId="0" borderId="0"/>
    <xf numFmtId="168" fontId="5" fillId="0" borderId="0"/>
    <xf numFmtId="168" fontId="54" fillId="0" borderId="0"/>
    <xf numFmtId="9" fontId="5" fillId="0" borderId="0" applyFont="0" applyFill="0" applyBorder="0" applyAlignment="0" applyProtection="0"/>
    <xf numFmtId="9" fontId="5" fillId="0" borderId="0" applyFont="0" applyFill="0" applyBorder="0" applyAlignment="0" applyProtection="0"/>
    <xf numFmtId="9" fontId="54" fillId="0" borderId="0" applyFont="0" applyFill="0" applyBorder="0" applyAlignment="0" applyProtection="0"/>
    <xf numFmtId="168" fontId="5" fillId="0" borderId="0"/>
    <xf numFmtId="168" fontId="54" fillId="0" borderId="0"/>
    <xf numFmtId="43" fontId="54" fillId="0" borderId="0" applyFont="0" applyFill="0" applyBorder="0" applyAlignment="0" applyProtection="0"/>
    <xf numFmtId="43" fontId="54" fillId="0" borderId="0" applyFont="0" applyFill="0" applyBorder="0" applyAlignment="0" applyProtection="0"/>
    <xf numFmtId="44" fontId="54" fillId="0" borderId="0" applyFont="0" applyFill="0" applyBorder="0" applyAlignment="0" applyProtection="0"/>
    <xf numFmtId="44" fontId="5" fillId="0" borderId="0" applyFont="0" applyFill="0" applyBorder="0" applyAlignment="0" applyProtection="0"/>
    <xf numFmtId="168" fontId="5" fillId="0" borderId="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4" fontId="54" fillId="0" borderId="0" applyFont="0" applyFill="0" applyBorder="0" applyAlignment="0" applyProtection="0"/>
    <xf numFmtId="9" fontId="54" fillId="0" borderId="0" applyFont="0" applyFill="0" applyBorder="0" applyAlignment="0" applyProtection="0"/>
    <xf numFmtId="9" fontId="5" fillId="0" borderId="0" applyFont="0" applyFill="0" applyBorder="0" applyAlignment="0" applyProtection="0"/>
    <xf numFmtId="44" fontId="54" fillId="0" borderId="0" applyFont="0" applyFill="0" applyBorder="0" applyAlignment="0" applyProtection="0"/>
    <xf numFmtId="43" fontId="54" fillId="0" borderId="0" applyFont="0" applyFill="0" applyBorder="0" applyAlignment="0" applyProtection="0"/>
    <xf numFmtId="44" fontId="54" fillId="0" borderId="0" applyFont="0" applyFill="0" applyBorder="0" applyAlignment="0" applyProtection="0"/>
    <xf numFmtId="168" fontId="54" fillId="0" borderId="0"/>
    <xf numFmtId="9" fontId="54" fillId="0" borderId="0" applyFont="0" applyFill="0" applyBorder="0" applyAlignment="0" applyProtection="0"/>
    <xf numFmtId="168" fontId="3" fillId="0" borderId="0"/>
    <xf numFmtId="9" fontId="3" fillId="0" borderId="0" applyFont="0" applyFill="0" applyBorder="0" applyAlignment="0" applyProtection="0"/>
    <xf numFmtId="168" fontId="5" fillId="0" borderId="0"/>
    <xf numFmtId="168" fontId="3" fillId="0" borderId="0"/>
    <xf numFmtId="9" fontId="3" fillId="0" borderId="0" applyFont="0" applyFill="0" applyBorder="0" applyAlignment="0" applyProtection="0"/>
    <xf numFmtId="168" fontId="5" fillId="0" borderId="0"/>
    <xf numFmtId="43" fontId="5" fillId="0" borderId="0" applyFont="0" applyFill="0" applyBorder="0" applyAlignment="0" applyProtection="0"/>
    <xf numFmtId="168" fontId="3" fillId="0" borderId="0"/>
    <xf numFmtId="168" fontId="54" fillId="0" borderId="0"/>
    <xf numFmtId="168" fontId="5" fillId="0" borderId="0"/>
    <xf numFmtId="9" fontId="54" fillId="0" borderId="0" applyFont="0" applyFill="0" applyBorder="0" applyAlignment="0" applyProtection="0"/>
    <xf numFmtId="43" fontId="5" fillId="0" borderId="0" applyFont="0" applyFill="0" applyBorder="0" applyAlignment="0" applyProtection="0"/>
    <xf numFmtId="168" fontId="3" fillId="0" borderId="0"/>
    <xf numFmtId="168" fontId="54" fillId="0" borderId="0"/>
    <xf numFmtId="9" fontId="54"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54"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5" fillId="0" borderId="0"/>
    <xf numFmtId="168" fontId="54"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61" fillId="0" borderId="0"/>
    <xf numFmtId="168" fontId="63" fillId="38" borderId="0" applyNumberFormat="0" applyBorder="0" applyAlignment="0" applyProtection="0"/>
    <xf numFmtId="168" fontId="63" fillId="39" borderId="0" applyNumberFormat="0" applyBorder="0" applyAlignment="0" applyProtection="0"/>
    <xf numFmtId="168" fontId="63" fillId="40" borderId="0" applyNumberFormat="0" applyBorder="0" applyAlignment="0" applyProtection="0"/>
    <xf numFmtId="168" fontId="63" fillId="41" borderId="0" applyNumberFormat="0" applyBorder="0" applyAlignment="0" applyProtection="0"/>
    <xf numFmtId="168" fontId="63" fillId="42" borderId="0" applyNumberFormat="0" applyBorder="0" applyAlignment="0" applyProtection="0"/>
    <xf numFmtId="168" fontId="63" fillId="43" borderId="0" applyNumberFormat="0" applyBorder="0" applyAlignment="0" applyProtection="0"/>
    <xf numFmtId="168" fontId="63" fillId="44" borderId="0" applyNumberFormat="0" applyBorder="0" applyAlignment="0" applyProtection="0"/>
    <xf numFmtId="168" fontId="63" fillId="45" borderId="0" applyNumberFormat="0" applyBorder="0" applyAlignment="0" applyProtection="0"/>
    <xf numFmtId="168" fontId="63" fillId="46" borderId="0" applyNumberFormat="0" applyBorder="0" applyAlignment="0" applyProtection="0"/>
    <xf numFmtId="168" fontId="63" fillId="41" borderId="0" applyNumberFormat="0" applyBorder="0" applyAlignment="0" applyProtection="0"/>
    <xf numFmtId="168" fontId="63" fillId="44" borderId="0" applyNumberFormat="0" applyBorder="0" applyAlignment="0" applyProtection="0"/>
    <xf numFmtId="168" fontId="63" fillId="47" borderId="0" applyNumberFormat="0" applyBorder="0" applyAlignment="0" applyProtection="0"/>
    <xf numFmtId="168" fontId="64" fillId="48" borderId="0" applyNumberFormat="0" applyBorder="0" applyAlignment="0" applyProtection="0"/>
    <xf numFmtId="168" fontId="64" fillId="45" borderId="0" applyNumberFormat="0" applyBorder="0" applyAlignment="0" applyProtection="0"/>
    <xf numFmtId="168" fontId="64" fillId="46" borderId="0" applyNumberFormat="0" applyBorder="0" applyAlignment="0" applyProtection="0"/>
    <xf numFmtId="168" fontId="64" fillId="49" borderId="0" applyNumberFormat="0" applyBorder="0" applyAlignment="0" applyProtection="0"/>
    <xf numFmtId="168" fontId="64" fillId="50" borderId="0" applyNumberFormat="0" applyBorder="0" applyAlignment="0" applyProtection="0"/>
    <xf numFmtId="168" fontId="64" fillId="51" borderId="0" applyNumberFormat="0" applyBorder="0" applyAlignment="0" applyProtection="0"/>
    <xf numFmtId="168" fontId="64" fillId="52" borderId="0" applyNumberFormat="0" applyBorder="0" applyAlignment="0" applyProtection="0"/>
    <xf numFmtId="168" fontId="64" fillId="53" borderId="0" applyNumberFormat="0" applyBorder="0" applyAlignment="0" applyProtection="0"/>
    <xf numFmtId="168" fontId="64" fillId="54" borderId="0" applyNumberFormat="0" applyBorder="0" applyAlignment="0" applyProtection="0"/>
    <xf numFmtId="168" fontId="64" fillId="49" borderId="0" applyNumberFormat="0" applyBorder="0" applyAlignment="0" applyProtection="0"/>
    <xf numFmtId="168" fontId="64" fillId="50" borderId="0" applyNumberFormat="0" applyBorder="0" applyAlignment="0" applyProtection="0"/>
    <xf numFmtId="168" fontId="64" fillId="55" borderId="0" applyNumberFormat="0" applyBorder="0" applyAlignment="0" applyProtection="0"/>
    <xf numFmtId="168" fontId="65" fillId="39" borderId="0" applyNumberFormat="0" applyBorder="0" applyAlignment="0" applyProtection="0"/>
    <xf numFmtId="168" fontId="66" fillId="56" borderId="167" applyNumberFormat="0" applyAlignment="0" applyProtection="0"/>
    <xf numFmtId="168" fontId="67" fillId="57" borderId="168" applyNumberFormat="0" applyAlignment="0" applyProtection="0"/>
    <xf numFmtId="40"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8" fontId="62" fillId="0" borderId="0" applyFont="0" applyFill="0" applyBorder="0" applyAlignment="0" applyProtection="0"/>
    <xf numFmtId="44" fontId="5" fillId="0" borderId="0" applyFont="0" applyFill="0" applyBorder="0" applyAlignment="0" applyProtection="0"/>
    <xf numFmtId="168" fontId="68" fillId="0" borderId="0" applyNumberFormat="0" applyFill="0" applyBorder="0" applyAlignment="0" applyProtection="0"/>
    <xf numFmtId="168" fontId="69" fillId="40" borderId="0" applyNumberFormat="0" applyBorder="0" applyAlignment="0" applyProtection="0"/>
    <xf numFmtId="168" fontId="70" fillId="0" borderId="169" applyNumberFormat="0" applyFill="0" applyAlignment="0" applyProtection="0"/>
    <xf numFmtId="168" fontId="71" fillId="0" borderId="170" applyNumberFormat="0" applyFill="0" applyAlignment="0" applyProtection="0"/>
    <xf numFmtId="168" fontId="72" fillId="0" borderId="171" applyNumberFormat="0" applyFill="0" applyAlignment="0" applyProtection="0"/>
    <xf numFmtId="168" fontId="72" fillId="0" borderId="0" applyNumberFormat="0" applyFill="0" applyBorder="0" applyAlignment="0" applyProtection="0"/>
    <xf numFmtId="168" fontId="73" fillId="43" borderId="167" applyNumberFormat="0" applyAlignment="0" applyProtection="0"/>
    <xf numFmtId="168" fontId="74" fillId="0" borderId="172" applyNumberFormat="0" applyFill="0" applyAlignment="0" applyProtection="0"/>
    <xf numFmtId="168" fontId="75" fillId="58" borderId="0" applyNumberFormat="0" applyBorder="0" applyAlignment="0" applyProtection="0"/>
    <xf numFmtId="168" fontId="5" fillId="0" borderId="0"/>
    <xf numFmtId="168" fontId="5" fillId="59" borderId="173" applyNumberFormat="0" applyFont="0" applyAlignment="0" applyProtection="0"/>
    <xf numFmtId="168" fontId="76" fillId="56" borderId="174" applyNumberFormat="0" applyAlignment="0" applyProtection="0"/>
    <xf numFmtId="9" fontId="62" fillId="0" borderId="0" applyFont="0" applyFill="0" applyBorder="0" applyAlignment="0" applyProtection="0"/>
    <xf numFmtId="168" fontId="77" fillId="0" borderId="0" applyNumberFormat="0" applyFill="0" applyBorder="0" applyAlignment="0" applyProtection="0"/>
    <xf numFmtId="168" fontId="78" fillId="0" borderId="175" applyNumberFormat="0" applyFill="0" applyAlignment="0" applyProtection="0"/>
    <xf numFmtId="168" fontId="79" fillId="0" borderId="0" applyNumberFormat="0" applyFill="0" applyBorder="0" applyAlignment="0" applyProtection="0"/>
    <xf numFmtId="168" fontId="60" fillId="60" borderId="176" applyNumberFormat="0" applyBorder="0" applyAlignment="0"/>
    <xf numFmtId="43" fontId="54" fillId="0" borderId="0" applyFont="0" applyFill="0" applyBorder="0" applyAlignment="0" applyProtection="0"/>
    <xf numFmtId="9" fontId="54" fillId="0" borderId="0" applyFont="0" applyFill="0" applyBorder="0" applyAlignment="0" applyProtection="0"/>
    <xf numFmtId="43" fontId="5" fillId="0" borderId="0" applyFont="0" applyFill="0" applyBorder="0" applyAlignment="0" applyProtection="0"/>
    <xf numFmtId="168" fontId="5" fillId="0" borderId="0"/>
    <xf numFmtId="9" fontId="5" fillId="0" borderId="0" applyFont="0" applyFill="0" applyBorder="0" applyAlignment="0" applyProtection="0"/>
    <xf numFmtId="9" fontId="5" fillId="0" borderId="0" applyFont="0" applyFill="0" applyBorder="0" applyAlignment="0" applyProtection="0"/>
    <xf numFmtId="43" fontId="54" fillId="0" borderId="0" applyFont="0" applyFill="0" applyBorder="0" applyAlignment="0" applyProtection="0"/>
    <xf numFmtId="43" fontId="5"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74" fillId="0" borderId="172" applyNumberFormat="0" applyFill="0" applyAlignment="0" applyProtection="0"/>
    <xf numFmtId="168" fontId="54" fillId="0" borderId="0"/>
    <xf numFmtId="168" fontId="59" fillId="0" borderId="0" applyNumberFormat="0" applyFill="0" applyBorder="0" applyAlignment="0" applyProtection="0"/>
    <xf numFmtId="5" fontId="54" fillId="0" borderId="0" applyFon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80" fillId="0" borderId="0"/>
    <xf numFmtId="168" fontId="54"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62"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168" fontId="53" fillId="48" borderId="0" applyNumberFormat="0" applyBorder="0" applyAlignment="0" applyProtection="0"/>
    <xf numFmtId="168" fontId="53" fillId="45" borderId="0" applyNumberFormat="0" applyBorder="0" applyAlignment="0" applyProtection="0"/>
    <xf numFmtId="168" fontId="53" fillId="46" borderId="0" applyNumberFormat="0" applyBorder="0" applyAlignment="0" applyProtection="0"/>
    <xf numFmtId="168" fontId="53" fillId="49" borderId="0" applyNumberFormat="0" applyBorder="0" applyAlignment="0" applyProtection="0"/>
    <xf numFmtId="168" fontId="53" fillId="50" borderId="0" applyNumberFormat="0" applyBorder="0" applyAlignment="0" applyProtection="0"/>
    <xf numFmtId="168" fontId="53" fillId="51" borderId="0" applyNumberFormat="0" applyBorder="0" applyAlignment="0" applyProtection="0"/>
    <xf numFmtId="168" fontId="53" fillId="52" borderId="0" applyNumberFormat="0" applyBorder="0" applyAlignment="0" applyProtection="0"/>
    <xf numFmtId="168" fontId="53" fillId="53" borderId="0" applyNumberFormat="0" applyBorder="0" applyAlignment="0" applyProtection="0"/>
    <xf numFmtId="168" fontId="53" fillId="54" borderId="0" applyNumberFormat="0" applyBorder="0" applyAlignment="0" applyProtection="0"/>
    <xf numFmtId="168" fontId="53" fillId="49" borderId="0" applyNumberFormat="0" applyBorder="0" applyAlignment="0" applyProtection="0"/>
    <xf numFmtId="168" fontId="53" fillId="55" borderId="0" applyNumberFormat="0" applyBorder="0" applyAlignment="0" applyProtection="0"/>
    <xf numFmtId="168" fontId="43" fillId="39" borderId="0" applyNumberFormat="0" applyBorder="0" applyAlignment="0" applyProtection="0"/>
    <xf numFmtId="168" fontId="84" fillId="56" borderId="161" applyNumberFormat="0" applyAlignment="0" applyProtection="0"/>
    <xf numFmtId="43" fontId="3"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4" fontId="3"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54" fillId="0" borderId="0" applyFont="0" applyFill="0" applyBorder="0" applyAlignment="0" applyProtection="0"/>
    <xf numFmtId="44" fontId="3" fillId="0" borderId="0" applyFont="0" applyFill="0" applyBorder="0" applyAlignment="0" applyProtection="0"/>
    <xf numFmtId="168" fontId="54" fillId="0" borderId="0" applyFont="0" applyFill="0" applyBorder="0" applyAlignment="0" applyProtection="0"/>
    <xf numFmtId="168" fontId="42" fillId="40" borderId="0" applyNumberFormat="0" applyBorder="0" applyAlignment="0" applyProtection="0"/>
    <xf numFmtId="168" fontId="85" fillId="0" borderId="169" applyNumberFormat="0" applyFill="0" applyAlignment="0" applyProtection="0"/>
    <xf numFmtId="168" fontId="86" fillId="0" borderId="170" applyNumberFormat="0" applyFill="0" applyAlignment="0" applyProtection="0"/>
    <xf numFmtId="168" fontId="87" fillId="0" borderId="171" applyNumberFormat="0" applyFill="0" applyAlignment="0" applyProtection="0"/>
    <xf numFmtId="168" fontId="87" fillId="0" borderId="171" applyNumberFormat="0" applyFill="0" applyAlignment="0" applyProtection="0"/>
    <xf numFmtId="168" fontId="87"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168" fontId="5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39" fontId="88" fillId="0" borderId="0" applyNumberFormat="0" applyFill="0" applyBorder="0" applyAlignment="0" applyProtection="0"/>
    <xf numFmtId="168" fontId="45" fillId="56" borderId="161" applyNumberFormat="0" applyAlignment="0" applyProtection="0"/>
    <xf numFmtId="168" fontId="89" fillId="0" borderId="172" applyNumberFormat="0" applyFill="0" applyAlignment="0" applyProtection="0"/>
    <xf numFmtId="168" fontId="90" fillId="9" borderId="0" applyNumberFormat="0" applyBorder="0" applyAlignment="0" applyProtection="0"/>
    <xf numFmtId="168" fontId="3" fillId="0" borderId="0"/>
    <xf numFmtId="39" fontId="80" fillId="0" borderId="0"/>
    <xf numFmtId="168" fontId="3" fillId="0" borderId="0"/>
    <xf numFmtId="168" fontId="63" fillId="0" borderId="0"/>
    <xf numFmtId="39" fontId="80" fillId="0" borderId="0"/>
    <xf numFmtId="168" fontId="3" fillId="0" borderId="0"/>
    <xf numFmtId="168" fontId="63" fillId="0" borderId="0"/>
    <xf numFmtId="168" fontId="80"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91" fillId="0" borderId="0"/>
    <xf numFmtId="168" fontId="3" fillId="0" borderId="0"/>
    <xf numFmtId="168" fontId="54" fillId="0" borderId="0"/>
    <xf numFmtId="168" fontId="63" fillId="0" borderId="0"/>
    <xf numFmtId="168" fontId="55" fillId="0" borderId="0"/>
    <xf numFmtId="168" fontId="3" fillId="0" borderId="0"/>
    <xf numFmtId="168" fontId="3" fillId="0" borderId="0"/>
    <xf numFmtId="168" fontId="54" fillId="0" borderId="0"/>
    <xf numFmtId="168" fontId="3" fillId="0" borderId="0"/>
    <xf numFmtId="168" fontId="54" fillId="0" borderId="0"/>
    <xf numFmtId="168" fontId="91" fillId="0" borderId="0"/>
    <xf numFmtId="168" fontId="54" fillId="0" borderId="0"/>
    <xf numFmtId="168" fontId="80" fillId="0" borderId="0"/>
    <xf numFmtId="168" fontId="54" fillId="0" borderId="0"/>
    <xf numFmtId="168" fontId="54" fillId="0" borderId="0"/>
    <xf numFmtId="168" fontId="57" fillId="0" borderId="0"/>
    <xf numFmtId="168" fontId="54" fillId="0" borderId="0"/>
    <xf numFmtId="168" fontId="81" fillId="0" borderId="0"/>
    <xf numFmtId="168" fontId="54" fillId="0" borderId="0"/>
    <xf numFmtId="168" fontId="54" fillId="0" borderId="0"/>
    <xf numFmtId="168" fontId="91"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2" fillId="0" borderId="0"/>
    <xf numFmtId="168" fontId="3" fillId="0" borderId="0"/>
    <xf numFmtId="168" fontId="3" fillId="0" borderId="0"/>
    <xf numFmtId="168" fontId="54" fillId="0" borderId="0"/>
    <xf numFmtId="168" fontId="62" fillId="0" borderId="0"/>
    <xf numFmtId="168" fontId="54"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7" fillId="0" borderId="0"/>
    <xf numFmtId="168" fontId="62" fillId="0" borderId="0"/>
    <xf numFmtId="168" fontId="62"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2" fillId="0" borderId="0"/>
    <xf numFmtId="168" fontId="62"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2" fillId="0" borderId="0"/>
    <xf numFmtId="168" fontId="3" fillId="0" borderId="0"/>
    <xf numFmtId="168" fontId="3" fillId="0" borderId="0"/>
    <xf numFmtId="168" fontId="63" fillId="0" borderId="0"/>
    <xf numFmtId="168" fontId="63" fillId="0" borderId="0"/>
    <xf numFmtId="168" fontId="3" fillId="0" borderId="0"/>
    <xf numFmtId="168" fontId="3" fillId="0" borderId="0"/>
    <xf numFmtId="168" fontId="63" fillId="0" borderId="0"/>
    <xf numFmtId="168" fontId="3" fillId="0" borderId="0"/>
    <xf numFmtId="168" fontId="3" fillId="0" borderId="0"/>
    <xf numFmtId="168" fontId="63" fillId="0" borderId="0"/>
    <xf numFmtId="168" fontId="63" fillId="0" borderId="0"/>
    <xf numFmtId="168" fontId="3" fillId="0" borderId="0"/>
    <xf numFmtId="168" fontId="6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5" fillId="0" borderId="0"/>
    <xf numFmtId="168" fontId="62" fillId="0" borderId="0"/>
    <xf numFmtId="168" fontId="92" fillId="0" borderId="0"/>
    <xf numFmtId="168" fontId="62" fillId="0" borderId="0"/>
    <xf numFmtId="168" fontId="3" fillId="0" borderId="0"/>
    <xf numFmtId="168" fontId="3" fillId="0" borderId="0"/>
    <xf numFmtId="168" fontId="63" fillId="0" borderId="0"/>
    <xf numFmtId="168" fontId="63" fillId="0" borderId="0"/>
    <xf numFmtId="168" fontId="3" fillId="0" borderId="0"/>
    <xf numFmtId="168" fontId="62" fillId="0" borderId="0"/>
    <xf numFmtId="168" fontId="62" fillId="0" borderId="0"/>
    <xf numFmtId="168" fontId="62" fillId="0" borderId="0"/>
    <xf numFmtId="168" fontId="62" fillId="0" borderId="0"/>
    <xf numFmtId="168" fontId="62" fillId="0" borderId="0"/>
    <xf numFmtId="168" fontId="63" fillId="0" borderId="0"/>
    <xf numFmtId="168" fontId="3" fillId="0" borderId="0"/>
    <xf numFmtId="168" fontId="3" fillId="0" borderId="0"/>
    <xf numFmtId="168" fontId="63" fillId="0" borderId="0"/>
    <xf numFmtId="168" fontId="63" fillId="0" borderId="0"/>
    <xf numFmtId="168" fontId="3" fillId="0" borderId="0"/>
    <xf numFmtId="168" fontId="62" fillId="0" borderId="0"/>
    <xf numFmtId="168" fontId="62" fillId="0" borderId="0"/>
    <xf numFmtId="168" fontId="62" fillId="0" borderId="0"/>
    <xf numFmtId="168" fontId="62" fillId="0" borderId="0"/>
    <xf numFmtId="168" fontId="6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37" fontId="80" fillId="0" borderId="0"/>
    <xf numFmtId="168" fontId="3" fillId="0" borderId="0"/>
    <xf numFmtId="168" fontId="3" fillId="0" borderId="0"/>
    <xf numFmtId="168" fontId="3" fillId="0" borderId="0"/>
    <xf numFmtId="168" fontId="3" fillId="0" borderId="0"/>
    <xf numFmtId="168" fontId="63" fillId="0" borderId="0"/>
    <xf numFmtId="168" fontId="63" fillId="0" borderId="0"/>
    <xf numFmtId="168" fontId="3" fillId="0" borderId="0"/>
    <xf numFmtId="168" fontId="63" fillId="0" borderId="0"/>
    <xf numFmtId="168" fontId="3" fillId="0" borderId="0"/>
    <xf numFmtId="168" fontId="3" fillId="0" borderId="0"/>
    <xf numFmtId="168" fontId="63" fillId="0" borderId="0"/>
    <xf numFmtId="168" fontId="63" fillId="0" borderId="0"/>
    <xf numFmtId="168" fontId="3" fillId="0" borderId="0"/>
    <xf numFmtId="168" fontId="3" fillId="0" borderId="0"/>
    <xf numFmtId="168" fontId="6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0"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168" fontId="63" fillId="37" borderId="166" applyNumberFormat="0" applyFont="0" applyAlignment="0" applyProtection="0"/>
    <xf numFmtId="168" fontId="46" fillId="56" borderId="162" applyNumberFormat="0" applyAlignment="0" applyProtection="0"/>
    <xf numFmtId="9" fontId="3" fillId="0" borderId="0" applyFont="0" applyFill="0" applyBorder="0" applyAlignment="0" applyProtection="0"/>
    <xf numFmtId="9" fontId="8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8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2" fillId="0" borderId="0" applyFont="0" applyFill="0" applyBorder="0" applyAlignment="0" applyProtection="0"/>
    <xf numFmtId="9" fontId="80" fillId="0" borderId="0" applyFont="0" applyFill="0" applyBorder="0" applyAlignment="0" applyProtection="0"/>
    <xf numFmtId="9" fontId="3" fillId="0" borderId="0" applyFont="0" applyFill="0" applyBorder="0" applyAlignment="0" applyProtection="0"/>
    <xf numFmtId="168" fontId="83" fillId="0" borderId="138">
      <alignment horizontal="center"/>
    </xf>
    <xf numFmtId="168" fontId="93" fillId="0" borderId="0" applyNumberFormat="0" applyFill="0" applyBorder="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9" fontId="54"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74" fillId="0" borderId="172" applyNumberFormat="0" applyFill="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54"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54"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89" fillId="0" borderId="172" applyNumberFormat="0" applyFill="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54"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54"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9" fontId="54" fillId="0" borderId="0" applyFont="0" applyFill="0" applyBorder="0" applyAlignment="0" applyProtection="0"/>
    <xf numFmtId="168" fontId="54"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94" fillId="0" borderId="0"/>
    <xf numFmtId="168" fontId="94" fillId="0" borderId="0"/>
    <xf numFmtId="168" fontId="3" fillId="0" borderId="0"/>
    <xf numFmtId="168" fontId="94" fillId="0" borderId="0"/>
    <xf numFmtId="168" fontId="94" fillId="0" borderId="0"/>
    <xf numFmtId="168" fontId="94" fillId="0" borderId="0"/>
    <xf numFmtId="44" fontId="3" fillId="0" borderId="0" applyFont="0" applyFill="0" applyBorder="0" applyAlignment="0" applyProtection="0"/>
    <xf numFmtId="168" fontId="94" fillId="0" borderId="0"/>
    <xf numFmtId="168" fontId="3" fillId="0" borderId="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5" fillId="0" borderId="0"/>
    <xf numFmtId="168" fontId="54" fillId="0" borderId="0"/>
    <xf numFmtId="168" fontId="5" fillId="0" borderId="0"/>
    <xf numFmtId="168" fontId="5" fillId="0" borderId="0"/>
    <xf numFmtId="168" fontId="5" fillId="0" borderId="0"/>
    <xf numFmtId="168" fontId="5" fillId="0" borderId="0"/>
    <xf numFmtId="168" fontId="54" fillId="0" borderId="0"/>
    <xf numFmtId="168" fontId="3" fillId="0" borderId="0"/>
    <xf numFmtId="168" fontId="54" fillId="0" borderId="0"/>
    <xf numFmtId="168" fontId="5" fillId="0" borderId="0"/>
    <xf numFmtId="168" fontId="3"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61" fillId="0" borderId="0"/>
    <xf numFmtId="168" fontId="63" fillId="38" borderId="0" applyNumberFormat="0" applyBorder="0" applyAlignment="0" applyProtection="0"/>
    <xf numFmtId="168" fontId="63" fillId="39" borderId="0" applyNumberFormat="0" applyBorder="0" applyAlignment="0" applyProtection="0"/>
    <xf numFmtId="168" fontId="63" fillId="40" borderId="0" applyNumberFormat="0" applyBorder="0" applyAlignment="0" applyProtection="0"/>
    <xf numFmtId="168" fontId="63" fillId="41" borderId="0" applyNumberFormat="0" applyBorder="0" applyAlignment="0" applyProtection="0"/>
    <xf numFmtId="168" fontId="63" fillId="42" borderId="0" applyNumberFormat="0" applyBorder="0" applyAlignment="0" applyProtection="0"/>
    <xf numFmtId="168" fontId="63" fillId="43" borderId="0" applyNumberFormat="0" applyBorder="0" applyAlignment="0" applyProtection="0"/>
    <xf numFmtId="168" fontId="63" fillId="44" borderId="0" applyNumberFormat="0" applyBorder="0" applyAlignment="0" applyProtection="0"/>
    <xf numFmtId="168" fontId="63" fillId="45" borderId="0" applyNumberFormat="0" applyBorder="0" applyAlignment="0" applyProtection="0"/>
    <xf numFmtId="168" fontId="63" fillId="46" borderId="0" applyNumberFormat="0" applyBorder="0" applyAlignment="0" applyProtection="0"/>
    <xf numFmtId="168" fontId="63" fillId="41" borderId="0" applyNumberFormat="0" applyBorder="0" applyAlignment="0" applyProtection="0"/>
    <xf numFmtId="168" fontId="63" fillId="44" borderId="0" applyNumberFormat="0" applyBorder="0" applyAlignment="0" applyProtection="0"/>
    <xf numFmtId="168" fontId="63" fillId="47" borderId="0" applyNumberFormat="0" applyBorder="0" applyAlignment="0" applyProtection="0"/>
    <xf numFmtId="168" fontId="64" fillId="48" borderId="0" applyNumberFormat="0" applyBorder="0" applyAlignment="0" applyProtection="0"/>
    <xf numFmtId="168" fontId="64" fillId="45" borderId="0" applyNumberFormat="0" applyBorder="0" applyAlignment="0" applyProtection="0"/>
    <xf numFmtId="168" fontId="64" fillId="46" borderId="0" applyNumberFormat="0" applyBorder="0" applyAlignment="0" applyProtection="0"/>
    <xf numFmtId="168" fontId="64" fillId="49" borderId="0" applyNumberFormat="0" applyBorder="0" applyAlignment="0" applyProtection="0"/>
    <xf numFmtId="168" fontId="64" fillId="50" borderId="0" applyNumberFormat="0" applyBorder="0" applyAlignment="0" applyProtection="0"/>
    <xf numFmtId="168" fontId="64" fillId="51" borderId="0" applyNumberFormat="0" applyBorder="0" applyAlignment="0" applyProtection="0"/>
    <xf numFmtId="168" fontId="64" fillId="52" borderId="0" applyNumberFormat="0" applyBorder="0" applyAlignment="0" applyProtection="0"/>
    <xf numFmtId="168" fontId="64" fillId="53" borderId="0" applyNumberFormat="0" applyBorder="0" applyAlignment="0" applyProtection="0"/>
    <xf numFmtId="168" fontId="64" fillId="54" borderId="0" applyNumberFormat="0" applyBorder="0" applyAlignment="0" applyProtection="0"/>
    <xf numFmtId="168" fontId="64" fillId="49" borderId="0" applyNumberFormat="0" applyBorder="0" applyAlignment="0" applyProtection="0"/>
    <xf numFmtId="168" fontId="64" fillId="50" borderId="0" applyNumberFormat="0" applyBorder="0" applyAlignment="0" applyProtection="0"/>
    <xf numFmtId="168" fontId="64" fillId="55" borderId="0" applyNumberFormat="0" applyBorder="0" applyAlignment="0" applyProtection="0"/>
    <xf numFmtId="168" fontId="65" fillId="39" borderId="0" applyNumberFormat="0" applyBorder="0" applyAlignment="0" applyProtection="0"/>
    <xf numFmtId="168" fontId="66" fillId="56" borderId="167" applyNumberFormat="0" applyAlignment="0" applyProtection="0"/>
    <xf numFmtId="168" fontId="67" fillId="57" borderId="168" applyNumberFormat="0" applyAlignment="0" applyProtection="0"/>
    <xf numFmtId="168" fontId="68" fillId="0" borderId="0" applyNumberFormat="0" applyFill="0" applyBorder="0" applyAlignment="0" applyProtection="0"/>
    <xf numFmtId="168" fontId="69" fillId="40" borderId="0" applyNumberFormat="0" applyBorder="0" applyAlignment="0" applyProtection="0"/>
    <xf numFmtId="168" fontId="70" fillId="0" borderId="169" applyNumberFormat="0" applyFill="0" applyAlignment="0" applyProtection="0"/>
    <xf numFmtId="168" fontId="71" fillId="0" borderId="170" applyNumberFormat="0" applyFill="0" applyAlignment="0" applyProtection="0"/>
    <xf numFmtId="168" fontId="72" fillId="0" borderId="171" applyNumberFormat="0" applyFill="0" applyAlignment="0" applyProtection="0"/>
    <xf numFmtId="168" fontId="72" fillId="0" borderId="0" applyNumberFormat="0" applyFill="0" applyBorder="0" applyAlignment="0" applyProtection="0"/>
    <xf numFmtId="168" fontId="73" fillId="43" borderId="167" applyNumberFormat="0" applyAlignment="0" applyProtection="0"/>
    <xf numFmtId="168" fontId="74" fillId="0" borderId="172" applyNumberFormat="0" applyFill="0" applyAlignment="0" applyProtection="0"/>
    <xf numFmtId="168" fontId="75" fillId="58" borderId="0" applyNumberFormat="0" applyBorder="0" applyAlignment="0" applyProtection="0"/>
    <xf numFmtId="168" fontId="5" fillId="0" borderId="0"/>
    <xf numFmtId="168" fontId="5" fillId="59" borderId="173" applyNumberFormat="0" applyFont="0" applyAlignment="0" applyProtection="0"/>
    <xf numFmtId="168" fontId="76" fillId="56" borderId="174" applyNumberFormat="0" applyAlignment="0" applyProtection="0"/>
    <xf numFmtId="168" fontId="77" fillId="0" borderId="0" applyNumberFormat="0" applyFill="0" applyBorder="0" applyAlignment="0" applyProtection="0"/>
    <xf numFmtId="168" fontId="78" fillId="0" borderId="175" applyNumberFormat="0" applyFill="0" applyAlignment="0" applyProtection="0"/>
    <xf numFmtId="168" fontId="79" fillId="0" borderId="0" applyNumberFormat="0" applyFill="0" applyBorder="0" applyAlignment="0" applyProtection="0"/>
    <xf numFmtId="168" fontId="60" fillId="60" borderId="176" applyNumberFormat="0" applyBorder="0" applyAlignment="0"/>
    <xf numFmtId="168" fontId="5" fillId="0" borderId="0"/>
    <xf numFmtId="168" fontId="5" fillId="0" borderId="0"/>
    <xf numFmtId="168" fontId="5" fillId="0" borderId="0"/>
    <xf numFmtId="168" fontId="54" fillId="0" borderId="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74" fillId="0" borderId="172" applyNumberFormat="0" applyFill="0" applyAlignment="0" applyProtection="0"/>
    <xf numFmtId="168" fontId="54" fillId="0" borderId="0"/>
    <xf numFmtId="168" fontId="59"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80" fillId="0" borderId="0"/>
    <xf numFmtId="168" fontId="54"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62"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8" fillId="0" borderId="0" applyNumberFormat="0" applyFill="0" applyBorder="0" applyAlignment="0" applyProtection="0"/>
    <xf numFmtId="168" fontId="39" fillId="0" borderId="158" applyNumberFormat="0" applyFill="0" applyAlignment="0" applyProtection="0"/>
    <xf numFmtId="168" fontId="40" fillId="0" borderId="159" applyNumberFormat="0" applyFill="0" applyAlignment="0" applyProtection="0"/>
    <xf numFmtId="168" fontId="41" fillId="0" borderId="160" applyNumberFormat="0" applyFill="0" applyAlignment="0" applyProtection="0"/>
    <xf numFmtId="168" fontId="41" fillId="0" borderId="0" applyNumberFormat="0" applyFill="0" applyBorder="0" applyAlignment="0" applyProtection="0"/>
    <xf numFmtId="168" fontId="42" fillId="7" borderId="0" applyNumberFormat="0" applyBorder="0" applyAlignment="0" applyProtection="0"/>
    <xf numFmtId="168" fontId="43" fillId="8" borderId="0" applyNumberFormat="0" applyBorder="0" applyAlignment="0" applyProtection="0"/>
    <xf numFmtId="168" fontId="44" fillId="9" borderId="0" applyNumberFormat="0" applyBorder="0" applyAlignment="0" applyProtection="0"/>
    <xf numFmtId="168" fontId="45" fillId="10" borderId="161" applyNumberFormat="0" applyAlignment="0" applyProtection="0"/>
    <xf numFmtId="168" fontId="46" fillId="11" borderId="162" applyNumberFormat="0" applyAlignment="0" applyProtection="0"/>
    <xf numFmtId="168" fontId="47" fillId="11" borderId="161" applyNumberFormat="0" applyAlignment="0" applyProtection="0"/>
    <xf numFmtId="168" fontId="48" fillId="0" borderId="163" applyNumberFormat="0" applyFill="0" applyAlignment="0" applyProtection="0"/>
    <xf numFmtId="168" fontId="49" fillId="12" borderId="164" applyNumberFormat="0" applyAlignment="0" applyProtection="0"/>
    <xf numFmtId="168" fontId="50" fillId="0" borderId="0" applyNumberFormat="0" applyFill="0" applyBorder="0" applyAlignment="0" applyProtection="0"/>
    <xf numFmtId="168" fontId="51" fillId="0" borderId="0" applyNumberFormat="0" applyFill="0" applyBorder="0" applyAlignment="0" applyProtection="0"/>
    <xf numFmtId="168" fontId="52" fillId="0" borderId="165" applyNumberFormat="0" applyFill="0" applyAlignment="0" applyProtection="0"/>
    <xf numFmtId="168" fontId="53" fillId="13" borderId="0" applyNumberFormat="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53" fillId="16" borderId="0" applyNumberFormat="0" applyBorder="0" applyAlignment="0" applyProtection="0"/>
    <xf numFmtId="168" fontId="53" fillId="17"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53" fillId="20" borderId="0" applyNumberFormat="0" applyBorder="0" applyAlignment="0" applyProtection="0"/>
    <xf numFmtId="168" fontId="53" fillId="21"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53" fillId="24" borderId="0" applyNumberFormat="0" applyBorder="0" applyAlignment="0" applyProtection="0"/>
    <xf numFmtId="168" fontId="53" fillId="25"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53" fillId="28" borderId="0" applyNumberFormat="0" applyBorder="0" applyAlignment="0" applyProtection="0"/>
    <xf numFmtId="168" fontId="53" fillId="29"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53" fillId="32" borderId="0" applyNumberFormat="0" applyBorder="0" applyAlignment="0" applyProtection="0"/>
    <xf numFmtId="168" fontId="53" fillId="33"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53" fillId="36" borderId="0" applyNumberFormat="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168" fontId="53" fillId="48" borderId="0" applyNumberFormat="0" applyBorder="0" applyAlignment="0" applyProtection="0"/>
    <xf numFmtId="168" fontId="53" fillId="45" borderId="0" applyNumberFormat="0" applyBorder="0" applyAlignment="0" applyProtection="0"/>
    <xf numFmtId="168" fontId="53" fillId="46" borderId="0" applyNumberFormat="0" applyBorder="0" applyAlignment="0" applyProtection="0"/>
    <xf numFmtId="168" fontId="53" fillId="49" borderId="0" applyNumberFormat="0" applyBorder="0" applyAlignment="0" applyProtection="0"/>
    <xf numFmtId="168" fontId="53" fillId="50" borderId="0" applyNumberFormat="0" applyBorder="0" applyAlignment="0" applyProtection="0"/>
    <xf numFmtId="168" fontId="53" fillId="51" borderId="0" applyNumberFormat="0" applyBorder="0" applyAlignment="0" applyProtection="0"/>
    <xf numFmtId="168" fontId="53" fillId="52" borderId="0" applyNumberFormat="0" applyBorder="0" applyAlignment="0" applyProtection="0"/>
    <xf numFmtId="168" fontId="53" fillId="53" borderId="0" applyNumberFormat="0" applyBorder="0" applyAlignment="0" applyProtection="0"/>
    <xf numFmtId="168" fontId="53" fillId="54" borderId="0" applyNumberFormat="0" applyBorder="0" applyAlignment="0" applyProtection="0"/>
    <xf numFmtId="168" fontId="53" fillId="49" borderId="0" applyNumberFormat="0" applyBorder="0" applyAlignment="0" applyProtection="0"/>
    <xf numFmtId="168" fontId="53" fillId="55" borderId="0" applyNumberFormat="0" applyBorder="0" applyAlignment="0" applyProtection="0"/>
    <xf numFmtId="168" fontId="43" fillId="39" borderId="0" applyNumberFormat="0" applyBorder="0" applyAlignment="0" applyProtection="0"/>
    <xf numFmtId="168" fontId="84" fillId="56" borderId="161" applyNumberFormat="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42" fillId="40" borderId="0" applyNumberFormat="0" applyBorder="0" applyAlignment="0" applyProtection="0"/>
    <xf numFmtId="168" fontId="85" fillId="0" borderId="169" applyNumberFormat="0" applyFill="0" applyAlignment="0" applyProtection="0"/>
    <xf numFmtId="168" fontId="86" fillId="0" borderId="170" applyNumberFormat="0" applyFill="0" applyAlignment="0" applyProtection="0"/>
    <xf numFmtId="168" fontId="87" fillId="0" borderId="171" applyNumberFormat="0" applyFill="0" applyAlignment="0" applyProtection="0"/>
    <xf numFmtId="168" fontId="87" fillId="0" borderId="171" applyNumberFormat="0" applyFill="0" applyAlignment="0" applyProtection="0"/>
    <xf numFmtId="168" fontId="87" fillId="0" borderId="0" applyNumberFormat="0" applyFill="0" applyBorder="0" applyAlignment="0" applyProtection="0"/>
    <xf numFmtId="168" fontId="58" fillId="0" borderId="0" applyNumberFormat="0" applyFill="0" applyBorder="0" applyAlignment="0" applyProtection="0"/>
    <xf numFmtId="168" fontId="45" fillId="56" borderId="161" applyNumberFormat="0" applyAlignment="0" applyProtection="0"/>
    <xf numFmtId="168" fontId="89" fillId="0" borderId="172" applyNumberFormat="0" applyFill="0" applyAlignment="0" applyProtection="0"/>
    <xf numFmtId="168" fontId="90" fillId="9" borderId="0" applyNumberFormat="0" applyBorder="0" applyAlignment="0" applyProtection="0"/>
    <xf numFmtId="168" fontId="3" fillId="0" borderId="0"/>
    <xf numFmtId="168" fontId="3" fillId="0" borderId="0"/>
    <xf numFmtId="168" fontId="3" fillId="0" borderId="0"/>
    <xf numFmtId="168" fontId="80"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91" fillId="0" borderId="0"/>
    <xf numFmtId="168" fontId="3" fillId="0" borderId="0"/>
    <xf numFmtId="168" fontId="54" fillId="0" borderId="0"/>
    <xf numFmtId="168" fontId="63" fillId="0" borderId="0"/>
    <xf numFmtId="168" fontId="55" fillId="0" borderId="0"/>
    <xf numFmtId="168" fontId="3" fillId="0" borderId="0"/>
    <xf numFmtId="168" fontId="3" fillId="0" borderId="0"/>
    <xf numFmtId="168" fontId="54" fillId="0" borderId="0"/>
    <xf numFmtId="168" fontId="3" fillId="0" borderId="0"/>
    <xf numFmtId="168" fontId="54" fillId="0" borderId="0"/>
    <xf numFmtId="168" fontId="91" fillId="0" borderId="0"/>
    <xf numFmtId="168" fontId="54" fillId="0" borderId="0"/>
    <xf numFmtId="168" fontId="80" fillId="0" borderId="0"/>
    <xf numFmtId="168" fontId="54" fillId="0" borderId="0"/>
    <xf numFmtId="168" fontId="54" fillId="0" borderId="0"/>
    <xf numFmtId="168" fontId="57" fillId="0" borderId="0"/>
    <xf numFmtId="168" fontId="54" fillId="0" borderId="0"/>
    <xf numFmtId="168" fontId="54" fillId="0" borderId="0"/>
    <xf numFmtId="168" fontId="91"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2" fillId="0" borderId="0"/>
    <xf numFmtId="168" fontId="3" fillId="0" borderId="0"/>
    <xf numFmtId="168" fontId="3" fillId="0" borderId="0"/>
    <xf numFmtId="168" fontId="54" fillId="0" borderId="0"/>
    <xf numFmtId="168" fontId="62" fillId="0" borderId="0"/>
    <xf numFmtId="168" fontId="54"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7" fillId="0" borderId="0"/>
    <xf numFmtId="168" fontId="62"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2" fillId="0" borderId="0"/>
    <xf numFmtId="168" fontId="62"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2" fillId="0" borderId="0"/>
    <xf numFmtId="168" fontId="3" fillId="0" borderId="0"/>
    <xf numFmtId="168" fontId="3" fillId="0" borderId="0"/>
    <xf numFmtId="168" fontId="63" fillId="0" borderId="0"/>
    <xf numFmtId="168" fontId="3" fillId="0" borderId="0"/>
    <xf numFmtId="168" fontId="3" fillId="0" borderId="0"/>
    <xf numFmtId="168" fontId="3" fillId="0" borderId="0"/>
    <xf numFmtId="168" fontId="3" fillId="0" borderId="0"/>
    <xf numFmtId="168" fontId="63"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5" fillId="0" borderId="0"/>
    <xf numFmtId="168" fontId="62" fillId="0" borderId="0"/>
    <xf numFmtId="168" fontId="92" fillId="0" borderId="0"/>
    <xf numFmtId="168" fontId="62" fillId="0" borderId="0"/>
    <xf numFmtId="168" fontId="3" fillId="0" borderId="0"/>
    <xf numFmtId="168" fontId="3" fillId="0" borderId="0"/>
    <xf numFmtId="168" fontId="63" fillId="0" borderId="0"/>
    <xf numFmtId="168" fontId="3" fillId="0" borderId="0"/>
    <xf numFmtId="168" fontId="62" fillId="0" borderId="0"/>
    <xf numFmtId="168" fontId="62" fillId="0" borderId="0"/>
    <xf numFmtId="168" fontId="62" fillId="0" borderId="0"/>
    <xf numFmtId="168" fontId="62" fillId="0" borderId="0"/>
    <xf numFmtId="168" fontId="62" fillId="0" borderId="0"/>
    <xf numFmtId="168" fontId="3" fillId="0" borderId="0"/>
    <xf numFmtId="168" fontId="3" fillId="0" borderId="0"/>
    <xf numFmtId="168" fontId="63" fillId="0" borderId="0"/>
    <xf numFmtId="168" fontId="3" fillId="0" borderId="0"/>
    <xf numFmtId="168" fontId="62" fillId="0" borderId="0"/>
    <xf numFmtId="168" fontId="62" fillId="0" borderId="0"/>
    <xf numFmtId="168" fontId="62" fillId="0" borderId="0"/>
    <xf numFmtId="168" fontId="62"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3" fillId="0" borderId="0"/>
    <xf numFmtId="168" fontId="3" fillId="0" borderId="0"/>
    <xf numFmtId="168" fontId="3" fillId="0" borderId="0"/>
    <xf numFmtId="168" fontId="3" fillId="0" borderId="0"/>
    <xf numFmtId="168" fontId="63" fillId="0" borderId="0"/>
    <xf numFmtId="168" fontId="3" fillId="0" borderId="0"/>
    <xf numFmtId="168" fontId="3" fillId="0" borderId="0"/>
    <xf numFmtId="168" fontId="3" fillId="0" borderId="0"/>
    <xf numFmtId="168" fontId="63" fillId="0" borderId="0"/>
    <xf numFmtId="168" fontId="3"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0"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168" fontId="63" fillId="37" borderId="166" applyNumberFormat="0" applyFont="0" applyAlignment="0" applyProtection="0"/>
    <xf numFmtId="168" fontId="46" fillId="56" borderId="162"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93" fillId="0" borderId="0" applyNumberFormat="0" applyFill="0" applyBorder="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95" fillId="0" borderId="0" applyNumberFormat="0" applyFill="0" applyBorder="0" applyAlignment="0" applyProtection="0"/>
    <xf numFmtId="168" fontId="54" fillId="0" borderId="0"/>
    <xf numFmtId="168" fontId="54" fillId="0" borderId="0"/>
    <xf numFmtId="168" fontId="3" fillId="0" borderId="0"/>
    <xf numFmtId="9" fontId="3" fillId="0" borderId="0" applyFont="0" applyFill="0" applyBorder="0" applyAlignment="0" applyProtection="0"/>
    <xf numFmtId="168" fontId="5" fillId="0" borderId="0"/>
    <xf numFmtId="168" fontId="3" fillId="0" borderId="0"/>
    <xf numFmtId="9" fontId="3" fillId="0" borderId="0" applyFont="0" applyFill="0" applyBorder="0" applyAlignment="0" applyProtection="0"/>
    <xf numFmtId="168" fontId="3" fillId="0" borderId="0"/>
    <xf numFmtId="168" fontId="54" fillId="0" borderId="0"/>
    <xf numFmtId="168" fontId="3"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54"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5" fillId="0" borderId="0"/>
    <xf numFmtId="168" fontId="54"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61" fillId="0" borderId="0"/>
    <xf numFmtId="168" fontId="74" fillId="0" borderId="172" applyNumberFormat="0" applyFill="0" applyAlignment="0" applyProtection="0"/>
    <xf numFmtId="168" fontId="54" fillId="0" borderId="0"/>
    <xf numFmtId="168" fontId="5" fillId="0" borderId="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62"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168" fontId="82" fillId="0" borderId="0"/>
    <xf numFmtId="168" fontId="62"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4"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74" fillId="0" borderId="172" applyNumberFormat="0" applyFill="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54"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54"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89" fillId="0" borderId="172" applyNumberFormat="0" applyFill="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54"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54"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54"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54" fillId="0" borderId="0"/>
    <xf numFmtId="168" fontId="5" fillId="0" borderId="0"/>
    <xf numFmtId="168" fontId="5" fillId="0" borderId="0"/>
    <xf numFmtId="168" fontId="3" fillId="0" borderId="0"/>
    <xf numFmtId="168" fontId="3" fillId="14" borderId="0" applyNumberFormat="0" applyBorder="0" applyAlignment="0" applyProtection="0"/>
    <xf numFmtId="168" fontId="3" fillId="38" borderId="0" applyNumberFormat="0" applyBorder="0" applyAlignment="0" applyProtection="0"/>
    <xf numFmtId="168" fontId="3" fillId="18" borderId="0" applyNumberFormat="0" applyBorder="0" applyAlignment="0" applyProtection="0"/>
    <xf numFmtId="168" fontId="3" fillId="39" borderId="0" applyNumberFormat="0" applyBorder="0" applyAlignment="0" applyProtection="0"/>
    <xf numFmtId="168" fontId="3" fillId="22" borderId="0" applyNumberFormat="0" applyBorder="0" applyAlignment="0" applyProtection="0"/>
    <xf numFmtId="168" fontId="3" fillId="40" borderId="0" applyNumberFormat="0" applyBorder="0" applyAlignment="0" applyProtection="0"/>
    <xf numFmtId="168" fontId="3" fillId="26" borderId="0" applyNumberFormat="0" applyBorder="0" applyAlignment="0" applyProtection="0"/>
    <xf numFmtId="168" fontId="3" fillId="41" borderId="0" applyNumberFormat="0" applyBorder="0" applyAlignment="0" applyProtection="0"/>
    <xf numFmtId="168" fontId="3" fillId="30" borderId="0" applyNumberFormat="0" applyBorder="0" applyAlignment="0" applyProtection="0"/>
    <xf numFmtId="168" fontId="3" fillId="34" borderId="0" applyNumberFormat="0" applyBorder="0" applyAlignment="0" applyProtection="0"/>
    <xf numFmtId="168" fontId="3" fillId="56" borderId="0" applyNumberFormat="0" applyBorder="0" applyAlignment="0" applyProtection="0"/>
    <xf numFmtId="168" fontId="3" fillId="15" borderId="0" applyNumberFormat="0" applyBorder="0" applyAlignment="0" applyProtection="0"/>
    <xf numFmtId="168" fontId="3" fillId="44" borderId="0" applyNumberFormat="0" applyBorder="0" applyAlignment="0" applyProtection="0"/>
    <xf numFmtId="168" fontId="3" fillId="19" borderId="0" applyNumberFormat="0" applyBorder="0" applyAlignment="0" applyProtection="0"/>
    <xf numFmtId="168" fontId="3" fillId="23" borderId="0" applyNumberFormat="0" applyBorder="0" applyAlignment="0" applyProtection="0"/>
    <xf numFmtId="168" fontId="3" fillId="46" borderId="0" applyNumberFormat="0" applyBorder="0" applyAlignment="0" applyProtection="0"/>
    <xf numFmtId="168" fontId="3" fillId="27" borderId="0" applyNumberFormat="0" applyBorder="0" applyAlignment="0" applyProtection="0"/>
    <xf numFmtId="168" fontId="3" fillId="41" borderId="0" applyNumberFormat="0" applyBorder="0" applyAlignment="0" applyProtection="0"/>
    <xf numFmtId="168" fontId="3" fillId="31" borderId="0" applyNumberFormat="0" applyBorder="0" applyAlignment="0" applyProtection="0"/>
    <xf numFmtId="168" fontId="3" fillId="44" borderId="0" applyNumberFormat="0" applyBorder="0" applyAlignment="0" applyProtection="0"/>
    <xf numFmtId="168" fontId="3" fillId="35"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82"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82"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37" fontId="80"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1" fillId="0" borderId="0" applyFont="0" applyFill="0" applyBorder="0" applyAlignment="0" applyProtection="0"/>
    <xf numFmtId="37" fontId="80" fillId="0" borderId="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56" fillId="0" borderId="0" applyNumberFormat="0" applyFill="0" applyBorder="0" applyAlignment="0" applyProtection="0">
      <alignment vertical="top"/>
      <protection locked="0"/>
    </xf>
    <xf numFmtId="168" fontId="56" fillId="0" borderId="0" applyNumberFormat="0" applyFill="0" applyBorder="0" applyAlignment="0" applyProtection="0">
      <alignment vertical="top"/>
      <protection locked="0"/>
    </xf>
    <xf numFmtId="168" fontId="5" fillId="0" borderId="0"/>
    <xf numFmtId="168" fontId="5" fillId="0" borderId="0"/>
    <xf numFmtId="168" fontId="5" fillId="0" borderId="0"/>
    <xf numFmtId="168" fontId="5" fillId="0" borderId="0"/>
    <xf numFmtId="168" fontId="54" fillId="0" borderId="0"/>
    <xf numFmtId="168" fontId="5" fillId="0" borderId="0"/>
    <xf numFmtId="168" fontId="54" fillId="0" borderId="0"/>
    <xf numFmtId="168" fontId="5" fillId="0" borderId="0"/>
    <xf numFmtId="168" fontId="54" fillId="0" borderId="0"/>
    <xf numFmtId="168" fontId="3" fillId="0" borderId="0"/>
    <xf numFmtId="9" fontId="3" fillId="0" borderId="0" applyFont="0" applyFill="0" applyBorder="0" applyAlignment="0" applyProtection="0"/>
    <xf numFmtId="168" fontId="5" fillId="0" borderId="0"/>
    <xf numFmtId="168" fontId="3" fillId="0" borderId="0"/>
    <xf numFmtId="9" fontId="3" fillId="0" borderId="0" applyFont="0" applyFill="0" applyBorder="0" applyAlignment="0" applyProtection="0"/>
    <xf numFmtId="168" fontId="5" fillId="0" borderId="0"/>
    <xf numFmtId="168" fontId="3" fillId="0" borderId="0"/>
    <xf numFmtId="168" fontId="54" fillId="0" borderId="0"/>
    <xf numFmtId="168" fontId="5" fillId="0" borderId="0"/>
    <xf numFmtId="168" fontId="3"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54"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5" fillId="0" borderId="0"/>
    <xf numFmtId="168" fontId="54"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8" fillId="0" borderId="0" applyNumberFormat="0" applyFill="0" applyBorder="0" applyAlignment="0" applyProtection="0"/>
    <xf numFmtId="168" fontId="39" fillId="0" borderId="158" applyNumberFormat="0" applyFill="0" applyAlignment="0" applyProtection="0"/>
    <xf numFmtId="168" fontId="40" fillId="0" borderId="159" applyNumberFormat="0" applyFill="0" applyAlignment="0" applyProtection="0"/>
    <xf numFmtId="168" fontId="41" fillId="0" borderId="160" applyNumberFormat="0" applyFill="0" applyAlignment="0" applyProtection="0"/>
    <xf numFmtId="168" fontId="41" fillId="0" borderId="0" applyNumberFormat="0" applyFill="0" applyBorder="0" applyAlignment="0" applyProtection="0"/>
    <xf numFmtId="168" fontId="42" fillId="7" borderId="0" applyNumberFormat="0" applyBorder="0" applyAlignment="0" applyProtection="0"/>
    <xf numFmtId="168" fontId="43" fillId="8" borderId="0" applyNumberFormat="0" applyBorder="0" applyAlignment="0" applyProtection="0"/>
    <xf numFmtId="168" fontId="44" fillId="9" borderId="0" applyNumberFormat="0" applyBorder="0" applyAlignment="0" applyProtection="0"/>
    <xf numFmtId="168" fontId="45" fillId="10" borderId="161" applyNumberFormat="0" applyAlignment="0" applyProtection="0"/>
    <xf numFmtId="168" fontId="46" fillId="11" borderId="162" applyNumberFormat="0" applyAlignment="0" applyProtection="0"/>
    <xf numFmtId="168" fontId="47" fillId="11" borderId="161" applyNumberFormat="0" applyAlignment="0" applyProtection="0"/>
    <xf numFmtId="168" fontId="48" fillId="0" borderId="163" applyNumberFormat="0" applyFill="0" applyAlignment="0" applyProtection="0"/>
    <xf numFmtId="168" fontId="49" fillId="12" borderId="164" applyNumberFormat="0" applyAlignment="0" applyProtection="0"/>
    <xf numFmtId="168" fontId="50" fillId="0" borderId="0" applyNumberFormat="0" applyFill="0" applyBorder="0" applyAlignment="0" applyProtection="0"/>
    <xf numFmtId="168" fontId="51" fillId="0" borderId="0" applyNumberFormat="0" applyFill="0" applyBorder="0" applyAlignment="0" applyProtection="0"/>
    <xf numFmtId="168" fontId="52" fillId="0" borderId="165" applyNumberFormat="0" applyFill="0" applyAlignment="0" applyProtection="0"/>
    <xf numFmtId="168" fontId="53" fillId="13" borderId="0" applyNumberFormat="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53" fillId="16" borderId="0" applyNumberFormat="0" applyBorder="0" applyAlignment="0" applyProtection="0"/>
    <xf numFmtId="168" fontId="53" fillId="17"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53" fillId="20" borderId="0" applyNumberFormat="0" applyBorder="0" applyAlignment="0" applyProtection="0"/>
    <xf numFmtId="168" fontId="53" fillId="21"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53" fillId="24" borderId="0" applyNumberFormat="0" applyBorder="0" applyAlignment="0" applyProtection="0"/>
    <xf numFmtId="168" fontId="53" fillId="25"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53" fillId="28" borderId="0" applyNumberFormat="0" applyBorder="0" applyAlignment="0" applyProtection="0"/>
    <xf numFmtId="168" fontId="53" fillId="29"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53" fillId="32" borderId="0" applyNumberFormat="0" applyBorder="0" applyAlignment="0" applyProtection="0"/>
    <xf numFmtId="168" fontId="53" fillId="33"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53" fillId="36" borderId="0" applyNumberFormat="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61" fillId="0" borderId="0"/>
    <xf numFmtId="168" fontId="63" fillId="38" borderId="0" applyNumberFormat="0" applyBorder="0" applyAlignment="0" applyProtection="0"/>
    <xf numFmtId="168" fontId="63" fillId="39" borderId="0" applyNumberFormat="0" applyBorder="0" applyAlignment="0" applyProtection="0"/>
    <xf numFmtId="168" fontId="63" fillId="40" borderId="0" applyNumberFormat="0" applyBorder="0" applyAlignment="0" applyProtection="0"/>
    <xf numFmtId="168" fontId="63" fillId="41" borderId="0" applyNumberFormat="0" applyBorder="0" applyAlignment="0" applyProtection="0"/>
    <xf numFmtId="168" fontId="63" fillId="42" borderId="0" applyNumberFormat="0" applyBorder="0" applyAlignment="0" applyProtection="0"/>
    <xf numFmtId="168" fontId="63" fillId="43" borderId="0" applyNumberFormat="0" applyBorder="0" applyAlignment="0" applyProtection="0"/>
    <xf numFmtId="168" fontId="63" fillId="44" borderId="0" applyNumberFormat="0" applyBorder="0" applyAlignment="0" applyProtection="0"/>
    <xf numFmtId="168" fontId="63" fillId="45" borderId="0" applyNumberFormat="0" applyBorder="0" applyAlignment="0" applyProtection="0"/>
    <xf numFmtId="168" fontId="63" fillId="46" borderId="0" applyNumberFormat="0" applyBorder="0" applyAlignment="0" applyProtection="0"/>
    <xf numFmtId="168" fontId="63" fillId="41" borderId="0" applyNumberFormat="0" applyBorder="0" applyAlignment="0" applyProtection="0"/>
    <xf numFmtId="168" fontId="63" fillId="44" borderId="0" applyNumberFormat="0" applyBorder="0" applyAlignment="0" applyProtection="0"/>
    <xf numFmtId="168" fontId="63" fillId="47" borderId="0" applyNumberFormat="0" applyBorder="0" applyAlignment="0" applyProtection="0"/>
    <xf numFmtId="168" fontId="64" fillId="48" borderId="0" applyNumberFormat="0" applyBorder="0" applyAlignment="0" applyProtection="0"/>
    <xf numFmtId="168" fontId="64" fillId="45" borderId="0" applyNumberFormat="0" applyBorder="0" applyAlignment="0" applyProtection="0"/>
    <xf numFmtId="168" fontId="64" fillId="46" borderId="0" applyNumberFormat="0" applyBorder="0" applyAlignment="0" applyProtection="0"/>
    <xf numFmtId="168" fontId="64" fillId="49" borderId="0" applyNumberFormat="0" applyBorder="0" applyAlignment="0" applyProtection="0"/>
    <xf numFmtId="168" fontId="64" fillId="50" borderId="0" applyNumberFormat="0" applyBorder="0" applyAlignment="0" applyProtection="0"/>
    <xf numFmtId="168" fontId="64" fillId="51" borderId="0" applyNumberFormat="0" applyBorder="0" applyAlignment="0" applyProtection="0"/>
    <xf numFmtId="168" fontId="64" fillId="52" borderId="0" applyNumberFormat="0" applyBorder="0" applyAlignment="0" applyProtection="0"/>
    <xf numFmtId="168" fontId="64" fillId="53" borderId="0" applyNumberFormat="0" applyBorder="0" applyAlignment="0" applyProtection="0"/>
    <xf numFmtId="168" fontId="64" fillId="54" borderId="0" applyNumberFormat="0" applyBorder="0" applyAlignment="0" applyProtection="0"/>
    <xf numFmtId="168" fontId="64" fillId="49" borderId="0" applyNumberFormat="0" applyBorder="0" applyAlignment="0" applyProtection="0"/>
    <xf numFmtId="168" fontId="64" fillId="50" borderId="0" applyNumberFormat="0" applyBorder="0" applyAlignment="0" applyProtection="0"/>
    <xf numFmtId="168" fontId="64" fillId="55" borderId="0" applyNumberFormat="0" applyBorder="0" applyAlignment="0" applyProtection="0"/>
    <xf numFmtId="168" fontId="65" fillId="39" borderId="0" applyNumberFormat="0" applyBorder="0" applyAlignment="0" applyProtection="0"/>
    <xf numFmtId="168" fontId="66" fillId="56" borderId="167" applyNumberFormat="0" applyAlignment="0" applyProtection="0"/>
    <xf numFmtId="168" fontId="67" fillId="57" borderId="168" applyNumberFormat="0" applyAlignment="0" applyProtection="0"/>
    <xf numFmtId="168" fontId="68" fillId="0" borderId="0" applyNumberFormat="0" applyFill="0" applyBorder="0" applyAlignment="0" applyProtection="0"/>
    <xf numFmtId="168" fontId="69" fillId="40" borderId="0" applyNumberFormat="0" applyBorder="0" applyAlignment="0" applyProtection="0"/>
    <xf numFmtId="168" fontId="70" fillId="0" borderId="169" applyNumberFormat="0" applyFill="0" applyAlignment="0" applyProtection="0"/>
    <xf numFmtId="168" fontId="71" fillId="0" borderId="170" applyNumberFormat="0" applyFill="0" applyAlignment="0" applyProtection="0"/>
    <xf numFmtId="168" fontId="72" fillId="0" borderId="171" applyNumberFormat="0" applyFill="0" applyAlignment="0" applyProtection="0"/>
    <xf numFmtId="168" fontId="72" fillId="0" borderId="0" applyNumberFormat="0" applyFill="0" applyBorder="0" applyAlignment="0" applyProtection="0"/>
    <xf numFmtId="168" fontId="73" fillId="43" borderId="167" applyNumberFormat="0" applyAlignment="0" applyProtection="0"/>
    <xf numFmtId="168" fontId="74" fillId="0" borderId="172" applyNumberFormat="0" applyFill="0" applyAlignment="0" applyProtection="0"/>
    <xf numFmtId="168" fontId="75" fillId="58" borderId="0" applyNumberFormat="0" applyBorder="0" applyAlignment="0" applyProtection="0"/>
    <xf numFmtId="168" fontId="5" fillId="0" borderId="0"/>
    <xf numFmtId="168" fontId="5" fillId="59" borderId="173" applyNumberFormat="0" applyFont="0" applyAlignment="0" applyProtection="0"/>
    <xf numFmtId="168" fontId="76" fillId="56" borderId="174" applyNumberFormat="0" applyAlignment="0" applyProtection="0"/>
    <xf numFmtId="168" fontId="77" fillId="0" borderId="0" applyNumberFormat="0" applyFill="0" applyBorder="0" applyAlignment="0" applyProtection="0"/>
    <xf numFmtId="168" fontId="78" fillId="0" borderId="175" applyNumberFormat="0" applyFill="0" applyAlignment="0" applyProtection="0"/>
    <xf numFmtId="168" fontId="79" fillId="0" borderId="0" applyNumberFormat="0" applyFill="0" applyBorder="0" applyAlignment="0" applyProtection="0"/>
    <xf numFmtId="168" fontId="60" fillId="60" borderId="176" applyNumberFormat="0" applyBorder="0" applyAlignment="0"/>
    <xf numFmtId="168" fontId="5" fillId="0" borderId="0"/>
    <xf numFmtId="168" fontId="5"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 fillId="0" borderId="0"/>
    <xf numFmtId="168" fontId="74" fillId="0" borderId="172" applyNumberFormat="0" applyFill="0" applyAlignment="0" applyProtection="0"/>
    <xf numFmtId="168" fontId="54" fillId="0" borderId="0"/>
    <xf numFmtId="168" fontId="59"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80" fillId="0" borderId="0"/>
    <xf numFmtId="168" fontId="54"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62"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168" fontId="53" fillId="48" borderId="0" applyNumberFormat="0" applyBorder="0" applyAlignment="0" applyProtection="0"/>
    <xf numFmtId="168" fontId="53" fillId="45" borderId="0" applyNumberFormat="0" applyBorder="0" applyAlignment="0" applyProtection="0"/>
    <xf numFmtId="168" fontId="53" fillId="46" borderId="0" applyNumberFormat="0" applyBorder="0" applyAlignment="0" applyProtection="0"/>
    <xf numFmtId="168" fontId="53" fillId="49" borderId="0" applyNumberFormat="0" applyBorder="0" applyAlignment="0" applyProtection="0"/>
    <xf numFmtId="168" fontId="53" fillId="50" borderId="0" applyNumberFormat="0" applyBorder="0" applyAlignment="0" applyProtection="0"/>
    <xf numFmtId="168" fontId="53" fillId="51" borderId="0" applyNumberFormat="0" applyBorder="0" applyAlignment="0" applyProtection="0"/>
    <xf numFmtId="168" fontId="53" fillId="52" borderId="0" applyNumberFormat="0" applyBorder="0" applyAlignment="0" applyProtection="0"/>
    <xf numFmtId="168" fontId="53" fillId="53" borderId="0" applyNumberFormat="0" applyBorder="0" applyAlignment="0" applyProtection="0"/>
    <xf numFmtId="168" fontId="53" fillId="54" borderId="0" applyNumberFormat="0" applyBorder="0" applyAlignment="0" applyProtection="0"/>
    <xf numFmtId="168" fontId="53" fillId="49" borderId="0" applyNumberFormat="0" applyBorder="0" applyAlignment="0" applyProtection="0"/>
    <xf numFmtId="168" fontId="53" fillId="55" borderId="0" applyNumberFormat="0" applyBorder="0" applyAlignment="0" applyProtection="0"/>
    <xf numFmtId="168" fontId="43" fillId="39" borderId="0" applyNumberFormat="0" applyBorder="0" applyAlignment="0" applyProtection="0"/>
    <xf numFmtId="168" fontId="84" fillId="56" borderId="161" applyNumberFormat="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42" fillId="40" borderId="0" applyNumberFormat="0" applyBorder="0" applyAlignment="0" applyProtection="0"/>
    <xf numFmtId="168" fontId="85" fillId="0" borderId="169" applyNumberFormat="0" applyFill="0" applyAlignment="0" applyProtection="0"/>
    <xf numFmtId="168" fontId="86" fillId="0" borderId="170" applyNumberFormat="0" applyFill="0" applyAlignment="0" applyProtection="0"/>
    <xf numFmtId="168" fontId="87" fillId="0" borderId="171" applyNumberFormat="0" applyFill="0" applyAlignment="0" applyProtection="0"/>
    <xf numFmtId="168" fontId="87" fillId="0" borderId="171" applyNumberFormat="0" applyFill="0" applyAlignment="0" applyProtection="0"/>
    <xf numFmtId="168" fontId="87" fillId="0" borderId="0" applyNumberFormat="0" applyFill="0" applyBorder="0" applyAlignment="0" applyProtection="0"/>
    <xf numFmtId="168" fontId="58" fillId="0" borderId="0" applyNumberFormat="0" applyFill="0" applyBorder="0" applyAlignment="0" applyProtection="0"/>
    <xf numFmtId="168" fontId="45" fillId="56" borderId="161" applyNumberFormat="0" applyAlignment="0" applyProtection="0"/>
    <xf numFmtId="168" fontId="89" fillId="0" borderId="172" applyNumberFormat="0" applyFill="0" applyAlignment="0" applyProtection="0"/>
    <xf numFmtId="168" fontId="90" fillId="9" borderId="0" applyNumberFormat="0" applyBorder="0" applyAlignment="0" applyProtection="0"/>
    <xf numFmtId="168" fontId="3" fillId="0" borderId="0"/>
    <xf numFmtId="168" fontId="3" fillId="0" borderId="0"/>
    <xf numFmtId="168" fontId="3" fillId="0" borderId="0"/>
    <xf numFmtId="168" fontId="80"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91" fillId="0" borderId="0"/>
    <xf numFmtId="168" fontId="3" fillId="0" borderId="0"/>
    <xf numFmtId="168" fontId="54" fillId="0" borderId="0"/>
    <xf numFmtId="168" fontId="63" fillId="0" borderId="0"/>
    <xf numFmtId="168" fontId="55" fillId="0" borderId="0"/>
    <xf numFmtId="168" fontId="3" fillId="0" borderId="0"/>
    <xf numFmtId="168" fontId="3" fillId="0" borderId="0"/>
    <xf numFmtId="168" fontId="54" fillId="0" borderId="0"/>
    <xf numFmtId="168" fontId="3" fillId="0" borderId="0"/>
    <xf numFmtId="168" fontId="54" fillId="0" borderId="0"/>
    <xf numFmtId="168" fontId="91" fillId="0" borderId="0"/>
    <xf numFmtId="168" fontId="54" fillId="0" borderId="0"/>
    <xf numFmtId="168" fontId="80" fillId="0" borderId="0"/>
    <xf numFmtId="168" fontId="54" fillId="0" borderId="0"/>
    <xf numFmtId="168" fontId="54" fillId="0" borderId="0"/>
    <xf numFmtId="168" fontId="57" fillId="0" borderId="0"/>
    <xf numFmtId="168" fontId="54" fillId="0" borderId="0"/>
    <xf numFmtId="168" fontId="54" fillId="0" borderId="0"/>
    <xf numFmtId="168" fontId="91"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2" fillId="0" borderId="0"/>
    <xf numFmtId="168" fontId="3" fillId="0" borderId="0"/>
    <xf numFmtId="168" fontId="3" fillId="0" borderId="0"/>
    <xf numFmtId="168" fontId="54" fillId="0" borderId="0"/>
    <xf numFmtId="168" fontId="62" fillId="0" borderId="0"/>
    <xf numFmtId="168" fontId="54"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7" fillId="0" borderId="0"/>
    <xf numFmtId="168" fontId="62"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2" fillId="0" borderId="0"/>
    <xf numFmtId="168" fontId="62"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2" fillId="0" borderId="0"/>
    <xf numFmtId="168" fontId="3" fillId="0" borderId="0"/>
    <xf numFmtId="168" fontId="3" fillId="0" borderId="0"/>
    <xf numFmtId="168" fontId="63" fillId="0" borderId="0"/>
    <xf numFmtId="168" fontId="3" fillId="0" borderId="0"/>
    <xf numFmtId="168" fontId="3" fillId="0" borderId="0"/>
    <xf numFmtId="168" fontId="3" fillId="0" borderId="0"/>
    <xf numFmtId="168" fontId="3" fillId="0" borderId="0"/>
    <xf numFmtId="168" fontId="63"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5" fillId="0" borderId="0"/>
    <xf numFmtId="168" fontId="62" fillId="0" borderId="0"/>
    <xf numFmtId="168" fontId="92" fillId="0" borderId="0"/>
    <xf numFmtId="168" fontId="62" fillId="0" borderId="0"/>
    <xf numFmtId="168" fontId="3" fillId="0" borderId="0"/>
    <xf numFmtId="168" fontId="3" fillId="0" borderId="0"/>
    <xf numFmtId="168" fontId="63" fillId="0" borderId="0"/>
    <xf numFmtId="168" fontId="3" fillId="0" borderId="0"/>
    <xf numFmtId="168" fontId="62" fillId="0" borderId="0"/>
    <xf numFmtId="168" fontId="62" fillId="0" borderId="0"/>
    <xf numFmtId="168" fontId="62" fillId="0" borderId="0"/>
    <xf numFmtId="168" fontId="62" fillId="0" borderId="0"/>
    <xf numFmtId="168" fontId="62" fillId="0" borderId="0"/>
    <xf numFmtId="168" fontId="3" fillId="0" borderId="0"/>
    <xf numFmtId="168" fontId="3" fillId="0" borderId="0"/>
    <xf numFmtId="168" fontId="63" fillId="0" borderId="0"/>
    <xf numFmtId="168" fontId="3" fillId="0" borderId="0"/>
    <xf numFmtId="168" fontId="62" fillId="0" borderId="0"/>
    <xf numFmtId="168" fontId="62" fillId="0" borderId="0"/>
    <xf numFmtId="168" fontId="62" fillId="0" borderId="0"/>
    <xf numFmtId="168" fontId="62"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3" fillId="0" borderId="0"/>
    <xf numFmtId="168" fontId="3" fillId="0" borderId="0"/>
    <xf numFmtId="168" fontId="3" fillId="0" borderId="0"/>
    <xf numFmtId="168" fontId="3" fillId="0" borderId="0"/>
    <xf numFmtId="168" fontId="63" fillId="0" borderId="0"/>
    <xf numFmtId="168" fontId="3" fillId="0" borderId="0"/>
    <xf numFmtId="168" fontId="3" fillId="0" borderId="0"/>
    <xf numFmtId="168" fontId="3" fillId="0" borderId="0"/>
    <xf numFmtId="168" fontId="63" fillId="0" borderId="0"/>
    <xf numFmtId="168" fontId="3" fillId="0" borderId="0"/>
    <xf numFmtId="168" fontId="3"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54" fillId="0" borderId="0"/>
    <xf numFmtId="168" fontId="80"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168" fontId="63" fillId="37" borderId="166" applyNumberFormat="0" applyFont="0" applyAlignment="0" applyProtection="0"/>
    <xf numFmtId="168" fontId="46" fillId="56" borderId="162"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93" fillId="0" borderId="0" applyNumberFormat="0" applyFill="0" applyBorder="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52" fillId="0" borderId="175" applyNumberFormat="0" applyFill="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54"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14" borderId="0" applyNumberFormat="0" applyBorder="0" applyAlignment="0" applyProtection="0"/>
    <xf numFmtId="168" fontId="3" fillId="15" borderId="0" applyNumberFormat="0" applyBorder="0" applyAlignment="0" applyProtection="0"/>
    <xf numFmtId="168" fontId="3" fillId="18" borderId="0" applyNumberFormat="0" applyBorder="0" applyAlignment="0" applyProtection="0"/>
    <xf numFmtId="168" fontId="3" fillId="19" borderId="0" applyNumberFormat="0" applyBorder="0" applyAlignment="0" applyProtection="0"/>
    <xf numFmtId="168" fontId="3" fillId="22" borderId="0" applyNumberFormat="0" applyBorder="0" applyAlignment="0" applyProtection="0"/>
    <xf numFmtId="168" fontId="3" fillId="23" borderId="0" applyNumberFormat="0" applyBorder="0" applyAlignment="0" applyProtection="0"/>
    <xf numFmtId="168" fontId="3" fillId="26" borderId="0" applyNumberFormat="0" applyBorder="0" applyAlignment="0" applyProtection="0"/>
    <xf numFmtId="168" fontId="3" fillId="27" borderId="0" applyNumberFormat="0" applyBorder="0" applyAlignment="0" applyProtection="0"/>
    <xf numFmtId="168" fontId="3" fillId="30" borderId="0" applyNumberFormat="0" applyBorder="0" applyAlignment="0" applyProtection="0"/>
    <xf numFmtId="168" fontId="3" fillId="31" borderId="0" applyNumberFormat="0" applyBorder="0" applyAlignment="0" applyProtection="0"/>
    <xf numFmtId="168" fontId="3" fillId="34" borderId="0" applyNumberFormat="0" applyBorder="0" applyAlignment="0" applyProtection="0"/>
    <xf numFmtId="168" fontId="3" fillId="35" borderId="0" applyNumberFormat="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54"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168" fontId="3" fillId="38" borderId="0" applyNumberFormat="0" applyBorder="0" applyAlignment="0" applyProtection="0"/>
    <xf numFmtId="168" fontId="3"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56" borderId="0" applyNumberFormat="0" applyBorder="0" applyAlignment="0" applyProtection="0"/>
    <xf numFmtId="168" fontId="3" fillId="44" borderId="0" applyNumberFormat="0" applyBorder="0" applyAlignment="0" applyProtection="0"/>
    <xf numFmtId="168" fontId="3" fillId="46"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7"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37" borderId="166" applyNumberFormat="0" applyFont="0" applyAlignment="0" applyProtection="0"/>
    <xf numFmtId="168" fontId="3" fillId="37" borderId="16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4"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9" fontId="3" fillId="0" borderId="0" applyFont="0" applyFill="0" applyBorder="0" applyAlignment="0" applyProtection="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9" fontId="3" fillId="0" borderId="0" applyFont="0" applyFill="0" applyBorder="0" applyAlignment="0" applyProtection="0"/>
    <xf numFmtId="0" fontId="94" fillId="0" borderId="0"/>
    <xf numFmtId="0" fontId="3" fillId="0" borderId="0"/>
    <xf numFmtId="0" fontId="9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44" fontId="2" fillId="0" borderId="0" applyFont="0" applyFill="0" applyBorder="0" applyAlignment="0" applyProtection="0"/>
    <xf numFmtId="168" fontId="2" fillId="0" borderId="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14" borderId="0" applyNumberFormat="0" applyBorder="0" applyAlignment="0" applyProtection="0"/>
    <xf numFmtId="168" fontId="2" fillId="38" borderId="0" applyNumberFormat="0" applyBorder="0" applyAlignment="0" applyProtection="0"/>
    <xf numFmtId="168" fontId="2" fillId="18" borderId="0" applyNumberFormat="0" applyBorder="0" applyAlignment="0" applyProtection="0"/>
    <xf numFmtId="168" fontId="2" fillId="39" borderId="0" applyNumberFormat="0" applyBorder="0" applyAlignment="0" applyProtection="0"/>
    <xf numFmtId="168" fontId="2" fillId="22" borderId="0" applyNumberFormat="0" applyBorder="0" applyAlignment="0" applyProtection="0"/>
    <xf numFmtId="168" fontId="2" fillId="40" borderId="0" applyNumberFormat="0" applyBorder="0" applyAlignment="0" applyProtection="0"/>
    <xf numFmtId="168" fontId="2" fillId="26" borderId="0" applyNumberFormat="0" applyBorder="0" applyAlignment="0" applyProtection="0"/>
    <xf numFmtId="168" fontId="2" fillId="41" borderId="0" applyNumberFormat="0" applyBorder="0" applyAlignment="0" applyProtection="0"/>
    <xf numFmtId="168" fontId="2" fillId="30" borderId="0" applyNumberFormat="0" applyBorder="0" applyAlignment="0" applyProtection="0"/>
    <xf numFmtId="168" fontId="2" fillId="34" borderId="0" applyNumberFormat="0" applyBorder="0" applyAlignment="0" applyProtection="0"/>
    <xf numFmtId="168" fontId="2" fillId="56" borderId="0" applyNumberFormat="0" applyBorder="0" applyAlignment="0" applyProtection="0"/>
    <xf numFmtId="168" fontId="2" fillId="15" borderId="0" applyNumberFormat="0" applyBorder="0" applyAlignment="0" applyProtection="0"/>
    <xf numFmtId="168" fontId="2" fillId="44" borderId="0" applyNumberFormat="0" applyBorder="0" applyAlignment="0" applyProtection="0"/>
    <xf numFmtId="168" fontId="2" fillId="19" borderId="0" applyNumberFormat="0" applyBorder="0" applyAlignment="0" applyProtection="0"/>
    <xf numFmtId="168" fontId="2" fillId="23" borderId="0" applyNumberFormat="0" applyBorder="0" applyAlignment="0" applyProtection="0"/>
    <xf numFmtId="168" fontId="2" fillId="46" borderId="0" applyNumberFormat="0" applyBorder="0" applyAlignment="0" applyProtection="0"/>
    <xf numFmtId="168" fontId="2" fillId="27" borderId="0" applyNumberFormat="0" applyBorder="0" applyAlignment="0" applyProtection="0"/>
    <xf numFmtId="168" fontId="2" fillId="41" borderId="0" applyNumberFormat="0" applyBorder="0" applyAlignment="0" applyProtection="0"/>
    <xf numFmtId="168" fontId="2" fillId="31" borderId="0" applyNumberFormat="0" applyBorder="0" applyAlignment="0" applyProtection="0"/>
    <xf numFmtId="168" fontId="2" fillId="44" borderId="0" applyNumberFormat="0" applyBorder="0" applyAlignment="0" applyProtection="0"/>
    <xf numFmtId="168" fontId="2" fillId="35"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0" fontId="2" fillId="15"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14" borderId="0" applyNumberFormat="0" applyBorder="0" applyAlignment="0" applyProtection="0"/>
    <xf numFmtId="168" fontId="2" fillId="15" borderId="0" applyNumberFormat="0" applyBorder="0" applyAlignment="0" applyProtection="0"/>
    <xf numFmtId="168" fontId="2" fillId="18" borderId="0" applyNumberFormat="0" applyBorder="0" applyAlignment="0" applyProtection="0"/>
    <xf numFmtId="168" fontId="2" fillId="19" borderId="0" applyNumberFormat="0" applyBorder="0" applyAlignment="0" applyProtection="0"/>
    <xf numFmtId="168" fontId="2" fillId="22" borderId="0" applyNumberFormat="0" applyBorder="0" applyAlignment="0" applyProtection="0"/>
    <xf numFmtId="168" fontId="2" fillId="23" borderId="0" applyNumberFormat="0" applyBorder="0" applyAlignment="0" applyProtection="0"/>
    <xf numFmtId="168" fontId="2" fillId="26" borderId="0" applyNumberFormat="0" applyBorder="0" applyAlignment="0" applyProtection="0"/>
    <xf numFmtId="168" fontId="2" fillId="27" borderId="0" applyNumberFormat="0" applyBorder="0" applyAlignment="0" applyProtection="0"/>
    <xf numFmtId="168" fontId="2" fillId="30" borderId="0" applyNumberFormat="0" applyBorder="0" applyAlignment="0" applyProtection="0"/>
    <xf numFmtId="168" fontId="2" fillId="31" borderId="0" applyNumberFormat="0" applyBorder="0" applyAlignment="0" applyProtection="0"/>
    <xf numFmtId="168" fontId="2" fillId="34" borderId="0" applyNumberFormat="0" applyBorder="0" applyAlignment="0" applyProtection="0"/>
    <xf numFmtId="168" fontId="2" fillId="35" borderId="0" applyNumberFormat="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168" fontId="2" fillId="38" borderId="0" applyNumberFormat="0" applyBorder="0" applyAlignment="0" applyProtection="0"/>
    <xf numFmtId="168" fontId="2" fillId="39"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56" borderId="0" applyNumberFormat="0" applyBorder="0" applyAlignment="0" applyProtection="0"/>
    <xf numFmtId="168" fontId="2" fillId="44" borderId="0" applyNumberFormat="0" applyBorder="0" applyAlignment="0" applyProtection="0"/>
    <xf numFmtId="168" fontId="2" fillId="46"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7"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37" borderId="166" applyNumberFormat="0" applyFont="0" applyAlignment="0" applyProtection="0"/>
    <xf numFmtId="168" fontId="2" fillId="37" borderId="166"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9" fontId="2" fillId="0" borderId="0" applyFont="0" applyFill="0" applyBorder="0" applyAlignment="0" applyProtection="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9" fontId="2" fillId="0" borderId="0" applyFont="0" applyFill="0" applyBorder="0" applyAlignment="0" applyProtection="0"/>
    <xf numFmtId="0" fontId="2" fillId="0" borderId="0"/>
    <xf numFmtId="0" fontId="54" fillId="0" borderId="0"/>
    <xf numFmtId="0" fontId="96" fillId="0" borderId="0"/>
    <xf numFmtId="0" fontId="54" fillId="0" borderId="0"/>
    <xf numFmtId="0" fontId="5" fillId="0" borderId="0"/>
    <xf numFmtId="0" fontId="5" fillId="0" borderId="0"/>
    <xf numFmtId="0" fontId="5" fillId="0" borderId="0"/>
    <xf numFmtId="0" fontId="2" fillId="18" borderId="0" applyNumberFormat="0" applyBorder="0" applyAlignment="0" applyProtection="0"/>
    <xf numFmtId="0" fontId="2" fillId="30" borderId="0" applyNumberFormat="0" applyBorder="0" applyAlignment="0" applyProtection="0"/>
    <xf numFmtId="0" fontId="5" fillId="0" borderId="0"/>
    <xf numFmtId="0" fontId="5" fillId="0" borderId="0"/>
    <xf numFmtId="0" fontId="2" fillId="31" borderId="0" applyNumberFormat="0" applyBorder="0" applyAlignment="0" applyProtection="0"/>
    <xf numFmtId="0" fontId="5" fillId="0" borderId="0"/>
    <xf numFmtId="0" fontId="2" fillId="27" borderId="0" applyNumberFormat="0" applyBorder="0" applyAlignment="0" applyProtection="0"/>
    <xf numFmtId="0" fontId="2" fillId="26" borderId="0" applyNumberFormat="0" applyBorder="0" applyAlignment="0" applyProtection="0"/>
    <xf numFmtId="0" fontId="5" fillId="0" borderId="0"/>
    <xf numFmtId="0" fontId="2" fillId="0" borderId="0"/>
    <xf numFmtId="0" fontId="5" fillId="0" borderId="0"/>
    <xf numFmtId="0" fontId="2" fillId="14" borderId="0" applyNumberFormat="0" applyBorder="0" applyAlignment="0" applyProtection="0"/>
    <xf numFmtId="0" fontId="2" fillId="19" borderId="0" applyNumberFormat="0" applyBorder="0" applyAlignment="0" applyProtection="0"/>
    <xf numFmtId="0" fontId="5" fillId="0" borderId="0"/>
    <xf numFmtId="0" fontId="2" fillId="22" borderId="0" applyNumberFormat="0" applyBorder="0" applyAlignment="0" applyProtection="0"/>
    <xf numFmtId="0" fontId="5" fillId="0" borderId="0"/>
    <xf numFmtId="0" fontId="5" fillId="0" borderId="0"/>
    <xf numFmtId="0" fontId="2" fillId="34" borderId="0" applyNumberFormat="0" applyBorder="0" applyAlignment="0" applyProtection="0"/>
    <xf numFmtId="0" fontId="2" fillId="23" borderId="0" applyNumberFormat="0" applyBorder="0" applyAlignment="0" applyProtection="0"/>
    <xf numFmtId="0" fontId="2" fillId="35" borderId="0" applyNumberFormat="0" applyBorder="0" applyAlignment="0" applyProtection="0"/>
    <xf numFmtId="0" fontId="58" fillId="0" borderId="0" applyNumberFormat="0" applyFill="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0" fontId="1" fillId="0" borderId="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19" borderId="0" applyNumberFormat="0" applyBorder="0" applyAlignment="0" applyProtection="0"/>
    <xf numFmtId="0" fontId="1" fillId="35" borderId="0" applyNumberFormat="0" applyBorder="0" applyAlignment="0" applyProtection="0"/>
    <xf numFmtId="0" fontId="1" fillId="14" borderId="0" applyNumberFormat="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44" fontId="1" fillId="0" borderId="0" applyFont="0" applyFill="0" applyBorder="0" applyAlignment="0" applyProtection="0"/>
    <xf numFmtId="168" fontId="1" fillId="0" borderId="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38" borderId="0" applyNumberFormat="0" applyBorder="0" applyAlignment="0" applyProtection="0"/>
    <xf numFmtId="168" fontId="1" fillId="18" borderId="0" applyNumberFormat="0" applyBorder="0" applyAlignment="0" applyProtection="0"/>
    <xf numFmtId="168" fontId="1" fillId="39" borderId="0" applyNumberFormat="0" applyBorder="0" applyAlignment="0" applyProtection="0"/>
    <xf numFmtId="168" fontId="1" fillId="22" borderId="0" applyNumberFormat="0" applyBorder="0" applyAlignment="0" applyProtection="0"/>
    <xf numFmtId="168" fontId="1" fillId="40" borderId="0" applyNumberFormat="0" applyBorder="0" applyAlignment="0" applyProtection="0"/>
    <xf numFmtId="168" fontId="1" fillId="26" borderId="0" applyNumberFormat="0" applyBorder="0" applyAlignment="0" applyProtection="0"/>
    <xf numFmtId="168" fontId="1" fillId="41" borderId="0" applyNumberFormat="0" applyBorder="0" applyAlignment="0" applyProtection="0"/>
    <xf numFmtId="168" fontId="1" fillId="30" borderId="0" applyNumberFormat="0" applyBorder="0" applyAlignment="0" applyProtection="0"/>
    <xf numFmtId="168" fontId="1" fillId="34" borderId="0" applyNumberFormat="0" applyBorder="0" applyAlignment="0" applyProtection="0"/>
    <xf numFmtId="168" fontId="1" fillId="56" borderId="0" applyNumberFormat="0" applyBorder="0" applyAlignment="0" applyProtection="0"/>
    <xf numFmtId="168" fontId="1" fillId="15" borderId="0" applyNumberFormat="0" applyBorder="0" applyAlignment="0" applyProtection="0"/>
    <xf numFmtId="168" fontId="1" fillId="44" borderId="0" applyNumberFormat="0" applyBorder="0" applyAlignment="0" applyProtection="0"/>
    <xf numFmtId="168" fontId="1" fillId="19" borderId="0" applyNumberFormat="0" applyBorder="0" applyAlignment="0" applyProtection="0"/>
    <xf numFmtId="168" fontId="1" fillId="23" borderId="0" applyNumberFormat="0" applyBorder="0" applyAlignment="0" applyProtection="0"/>
    <xf numFmtId="168" fontId="1" fillId="46" borderId="0" applyNumberFormat="0" applyBorder="0" applyAlignment="0" applyProtection="0"/>
    <xf numFmtId="168" fontId="1" fillId="27" borderId="0" applyNumberFormat="0" applyBorder="0" applyAlignment="0" applyProtection="0"/>
    <xf numFmtId="168" fontId="1" fillId="41" borderId="0" applyNumberFormat="0" applyBorder="0" applyAlignment="0" applyProtection="0"/>
    <xf numFmtId="168" fontId="1" fillId="31" borderId="0" applyNumberFormat="0" applyBorder="0" applyAlignment="0" applyProtection="0"/>
    <xf numFmtId="168" fontId="1" fillId="44" borderId="0" applyNumberFormat="0" applyBorder="0" applyAlignment="0" applyProtection="0"/>
    <xf numFmtId="168" fontId="1" fillId="35"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0" fontId="1" fillId="0" borderId="0"/>
    <xf numFmtId="0" fontId="1" fillId="0" borderId="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44" fontId="1" fillId="0" borderId="0" applyFont="0" applyFill="0" applyBorder="0" applyAlignment="0" applyProtection="0"/>
    <xf numFmtId="168" fontId="1" fillId="0" borderId="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38" borderId="0" applyNumberFormat="0" applyBorder="0" applyAlignment="0" applyProtection="0"/>
    <xf numFmtId="168" fontId="1" fillId="18" borderId="0" applyNumberFormat="0" applyBorder="0" applyAlignment="0" applyProtection="0"/>
    <xf numFmtId="168" fontId="1" fillId="39" borderId="0" applyNumberFormat="0" applyBorder="0" applyAlignment="0" applyProtection="0"/>
    <xf numFmtId="168" fontId="1" fillId="22" borderId="0" applyNumberFormat="0" applyBorder="0" applyAlignment="0" applyProtection="0"/>
    <xf numFmtId="168" fontId="1" fillId="40" borderId="0" applyNumberFormat="0" applyBorder="0" applyAlignment="0" applyProtection="0"/>
    <xf numFmtId="168" fontId="1" fillId="26" borderId="0" applyNumberFormat="0" applyBorder="0" applyAlignment="0" applyProtection="0"/>
    <xf numFmtId="168" fontId="1" fillId="41" borderId="0" applyNumberFormat="0" applyBorder="0" applyAlignment="0" applyProtection="0"/>
    <xf numFmtId="168" fontId="1" fillId="30" borderId="0" applyNumberFormat="0" applyBorder="0" applyAlignment="0" applyProtection="0"/>
    <xf numFmtId="168" fontId="1" fillId="34" borderId="0" applyNumberFormat="0" applyBorder="0" applyAlignment="0" applyProtection="0"/>
    <xf numFmtId="168" fontId="1" fillId="56" borderId="0" applyNumberFormat="0" applyBorder="0" applyAlignment="0" applyProtection="0"/>
    <xf numFmtId="168" fontId="1" fillId="15" borderId="0" applyNumberFormat="0" applyBorder="0" applyAlignment="0" applyProtection="0"/>
    <xf numFmtId="168" fontId="1" fillId="44" borderId="0" applyNumberFormat="0" applyBorder="0" applyAlignment="0" applyProtection="0"/>
    <xf numFmtId="168" fontId="1" fillId="19" borderId="0" applyNumberFormat="0" applyBorder="0" applyAlignment="0" applyProtection="0"/>
    <xf numFmtId="168" fontId="1" fillId="23" borderId="0" applyNumberFormat="0" applyBorder="0" applyAlignment="0" applyProtection="0"/>
    <xf numFmtId="168" fontId="1" fillId="46" borderId="0" applyNumberFormat="0" applyBorder="0" applyAlignment="0" applyProtection="0"/>
    <xf numFmtId="168" fontId="1" fillId="27" borderId="0" applyNumberFormat="0" applyBorder="0" applyAlignment="0" applyProtection="0"/>
    <xf numFmtId="168" fontId="1" fillId="41" borderId="0" applyNumberFormat="0" applyBorder="0" applyAlignment="0" applyProtection="0"/>
    <xf numFmtId="168" fontId="1" fillId="31" borderId="0" applyNumberFormat="0" applyBorder="0" applyAlignment="0" applyProtection="0"/>
    <xf numFmtId="168" fontId="1" fillId="44" borderId="0" applyNumberFormat="0" applyBorder="0" applyAlignment="0" applyProtection="0"/>
    <xf numFmtId="168" fontId="1" fillId="35"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0" fontId="1" fillId="15"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14" borderId="0" applyNumberFormat="0" applyBorder="0" applyAlignment="0" applyProtection="0"/>
    <xf numFmtId="168" fontId="1" fillId="15" borderId="0" applyNumberFormat="0" applyBorder="0" applyAlignment="0" applyProtection="0"/>
    <xf numFmtId="168" fontId="1" fillId="18" borderId="0" applyNumberFormat="0" applyBorder="0" applyAlignment="0" applyProtection="0"/>
    <xf numFmtId="168" fontId="1" fillId="19" borderId="0" applyNumberFormat="0" applyBorder="0" applyAlignment="0" applyProtection="0"/>
    <xf numFmtId="168" fontId="1" fillId="22" borderId="0" applyNumberFormat="0" applyBorder="0" applyAlignment="0" applyProtection="0"/>
    <xf numFmtId="168" fontId="1" fillId="23" borderId="0" applyNumberFormat="0" applyBorder="0" applyAlignment="0" applyProtection="0"/>
    <xf numFmtId="168" fontId="1" fillId="26" borderId="0" applyNumberFormat="0" applyBorder="0" applyAlignment="0" applyProtection="0"/>
    <xf numFmtId="168" fontId="1" fillId="27" borderId="0" applyNumberFormat="0" applyBorder="0" applyAlignment="0" applyProtection="0"/>
    <xf numFmtId="168" fontId="1" fillId="30" borderId="0" applyNumberFormat="0" applyBorder="0" applyAlignment="0" applyProtection="0"/>
    <xf numFmtId="168" fontId="1" fillId="31" borderId="0" applyNumberFormat="0" applyBorder="0" applyAlignment="0" applyProtection="0"/>
    <xf numFmtId="168" fontId="1" fillId="34" borderId="0" applyNumberFormat="0" applyBorder="0" applyAlignment="0" applyProtection="0"/>
    <xf numFmtId="168" fontId="1" fillId="35" borderId="0" applyNumberFormat="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168" fontId="1" fillId="38" borderId="0" applyNumberFormat="0" applyBorder="0" applyAlignment="0" applyProtection="0"/>
    <xf numFmtId="168" fontId="1" fillId="39" borderId="0" applyNumberFormat="0" applyBorder="0" applyAlignment="0" applyProtection="0"/>
    <xf numFmtId="168" fontId="1" fillId="40" borderId="0" applyNumberFormat="0" applyBorder="0" applyAlignment="0" applyProtection="0"/>
    <xf numFmtId="168" fontId="1" fillId="41" borderId="0" applyNumberFormat="0" applyBorder="0" applyAlignment="0" applyProtection="0"/>
    <xf numFmtId="168" fontId="1" fillId="56" borderId="0" applyNumberFormat="0" applyBorder="0" applyAlignment="0" applyProtection="0"/>
    <xf numFmtId="168" fontId="1" fillId="44" borderId="0" applyNumberFormat="0" applyBorder="0" applyAlignment="0" applyProtection="0"/>
    <xf numFmtId="168" fontId="1" fillId="46" borderId="0" applyNumberFormat="0" applyBorder="0" applyAlignment="0" applyProtection="0"/>
    <xf numFmtId="168" fontId="1" fillId="41" borderId="0" applyNumberFormat="0" applyBorder="0" applyAlignment="0" applyProtection="0"/>
    <xf numFmtId="168" fontId="1" fillId="44" borderId="0" applyNumberFormat="0" applyBorder="0" applyAlignment="0" applyProtection="0"/>
    <xf numFmtId="168" fontId="1" fillId="4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37" borderId="166" applyNumberFormat="0" applyFont="0" applyAlignment="0" applyProtection="0"/>
    <xf numFmtId="168" fontId="1" fillId="37" borderId="16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9" fontId="1" fillId="0" borderId="0" applyFont="0" applyFill="0" applyBorder="0" applyAlignment="0" applyProtection="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9" fontId="1" fillId="0" borderId="0" applyFont="0" applyFill="0" applyBorder="0" applyAlignment="0" applyProtection="0"/>
    <xf numFmtId="0" fontId="1" fillId="0" borderId="0"/>
    <xf numFmtId="0" fontId="1" fillId="1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0" borderId="0"/>
    <xf numFmtId="0" fontId="1" fillId="14"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23" borderId="0" applyNumberFormat="0" applyBorder="0" applyAlignment="0" applyProtection="0"/>
    <xf numFmtId="0" fontId="1" fillId="35" borderId="0" applyNumberFormat="0" applyBorder="0" applyAlignment="0" applyProtection="0"/>
  </cellStyleXfs>
  <cellXfs count="655">
    <xf numFmtId="0" fontId="0" fillId="0" borderId="0" xfId="0"/>
    <xf numFmtId="0" fontId="0" fillId="0" borderId="1" xfId="0" applyBorder="1"/>
    <xf numFmtId="43" fontId="8" fillId="0" borderId="3" xfId="0" applyNumberFormat="1" applyFont="1" applyBorder="1" applyAlignment="1">
      <alignment horizontal="center"/>
    </xf>
    <xf numFmtId="43" fontId="8" fillId="0" borderId="4" xfId="0" applyNumberFormat="1" applyFont="1" applyBorder="1" applyAlignment="1">
      <alignment horizontal="center"/>
    </xf>
    <xf numFmtId="43" fontId="6" fillId="0" borderId="2" xfId="0" applyNumberFormat="1" applyFont="1" applyBorder="1" applyAlignment="1">
      <alignment horizontal="center"/>
    </xf>
    <xf numFmtId="43" fontId="6" fillId="0" borderId="5" xfId="0" applyNumberFormat="1" applyFont="1" applyBorder="1" applyAlignment="1">
      <alignment horizontal="center"/>
    </xf>
    <xf numFmtId="43" fontId="6" fillId="0" borderId="4" xfId="0" applyNumberFormat="1" applyFont="1" applyBorder="1" applyAlignment="1">
      <alignment horizontal="center"/>
    </xf>
    <xf numFmtId="0" fontId="8" fillId="0" borderId="2" xfId="0" applyFont="1" applyBorder="1"/>
    <xf numFmtId="43" fontId="8" fillId="0" borderId="6" xfId="0" applyNumberFormat="1" applyFont="1" applyBorder="1" applyAlignment="1">
      <alignment horizontal="center"/>
    </xf>
    <xf numFmtId="43" fontId="8" fillId="0" borderId="7" xfId="1" applyFont="1" applyBorder="1" applyAlignment="1">
      <alignment horizontal="center"/>
    </xf>
    <xf numFmtId="43" fontId="8" fillId="0" borderId="9" xfId="0" applyNumberFormat="1" applyFont="1" applyBorder="1" applyAlignment="1">
      <alignment horizontal="center"/>
    </xf>
    <xf numFmtId="0" fontId="0" fillId="0" borderId="11" xfId="0" applyBorder="1"/>
    <xf numFmtId="43" fontId="8" fillId="0" borderId="2" xfId="0" applyNumberFormat="1" applyFont="1" applyBorder="1" applyAlignment="1">
      <alignment horizontal="center"/>
    </xf>
    <xf numFmtId="43" fontId="8" fillId="0" borderId="5" xfId="0" applyNumberFormat="1" applyFont="1" applyBorder="1" applyAlignment="1">
      <alignment horizontal="center"/>
    </xf>
    <xf numFmtId="43" fontId="8" fillId="0" borderId="13" xfId="0" applyNumberFormat="1" applyFont="1" applyBorder="1" applyAlignment="1">
      <alignment horizontal="center"/>
    </xf>
    <xf numFmtId="43" fontId="8" fillId="0" borderId="14" xfId="0" applyNumberFormat="1" applyFont="1" applyBorder="1" applyAlignment="1">
      <alignment horizontal="center"/>
    </xf>
    <xf numFmtId="43" fontId="6" fillId="0" borderId="16" xfId="0" applyNumberFormat="1" applyFont="1" applyBorder="1" applyAlignment="1">
      <alignment horizontal="center"/>
    </xf>
    <xf numFmtId="0" fontId="6" fillId="0" borderId="1" xfId="0" applyFont="1" applyBorder="1"/>
    <xf numFmtId="43" fontId="6" fillId="0" borderId="3" xfId="0" applyNumberFormat="1" applyFont="1" applyBorder="1" applyAlignment="1">
      <alignment horizontal="center"/>
    </xf>
    <xf numFmtId="43" fontId="8" fillId="0" borderId="8" xfId="0" applyNumberFormat="1" applyFont="1" applyBorder="1"/>
    <xf numFmtId="43" fontId="0" fillId="0" borderId="4" xfId="0" applyNumberFormat="1" applyBorder="1"/>
    <xf numFmtId="43" fontId="0" fillId="0" borderId="7" xfId="0" applyNumberFormat="1" applyBorder="1"/>
    <xf numFmtId="43" fontId="8" fillId="0" borderId="2" xfId="0" applyNumberFormat="1" applyFont="1" applyBorder="1"/>
    <xf numFmtId="43" fontId="8" fillId="0" borderId="16" xfId="0" applyNumberFormat="1" applyFont="1" applyBorder="1"/>
    <xf numFmtId="43" fontId="8" fillId="0" borderId="5" xfId="0" applyNumberFormat="1" applyFont="1" applyBorder="1"/>
    <xf numFmtId="0" fontId="6" fillId="0" borderId="18" xfId="0" applyFont="1" applyBorder="1"/>
    <xf numFmtId="0" fontId="0" fillId="0" borderId="21" xfId="0" applyBorder="1"/>
    <xf numFmtId="43" fontId="0" fillId="0" borderId="21" xfId="0" applyNumberFormat="1" applyBorder="1"/>
    <xf numFmtId="0" fontId="6" fillId="0" borderId="22" xfId="0" applyFont="1" applyBorder="1"/>
    <xf numFmtId="0" fontId="6" fillId="0" borderId="16" xfId="0" applyFont="1" applyBorder="1"/>
    <xf numFmtId="0" fontId="0" fillId="0" borderId="24" xfId="0" applyBorder="1"/>
    <xf numFmtId="0" fontId="6" fillId="0" borderId="27" xfId="0" applyFont="1" applyBorder="1" applyAlignment="1">
      <alignment horizontal="center" wrapText="1"/>
    </xf>
    <xf numFmtId="0" fontId="6" fillId="0" borderId="20" xfId="0" applyFont="1" applyBorder="1" applyAlignment="1">
      <alignment horizontal="center" wrapText="1"/>
    </xf>
    <xf numFmtId="0" fontId="6" fillId="0" borderId="28" xfId="0" applyFont="1" applyBorder="1" applyAlignment="1">
      <alignment horizontal="center" wrapText="1"/>
    </xf>
    <xf numFmtId="0" fontId="0" fillId="0" borderId="29" xfId="0" applyBorder="1"/>
    <xf numFmtId="0" fontId="0" fillId="0" borderId="30" xfId="0" applyBorder="1" applyAlignment="1">
      <alignment vertical="top"/>
    </xf>
    <xf numFmtId="0" fontId="0" fillId="0" borderId="0" xfId="0" applyAlignment="1">
      <alignment vertical="top"/>
    </xf>
    <xf numFmtId="0" fontId="6" fillId="0" borderId="29" xfId="0" applyFont="1" applyBorder="1"/>
    <xf numFmtId="0" fontId="0" fillId="0" borderId="12" xfId="0" applyBorder="1"/>
    <xf numFmtId="0" fontId="0" fillId="0" borderId="37" xfId="0" applyBorder="1"/>
    <xf numFmtId="43" fontId="0" fillId="0" borderId="10" xfId="0" applyNumberFormat="1" applyBorder="1"/>
    <xf numFmtId="43" fontId="8" fillId="0" borderId="38" xfId="0" applyNumberFormat="1" applyFont="1" applyBorder="1"/>
    <xf numFmtId="0" fontId="8" fillId="0" borderId="1" xfId="0" applyFont="1" applyBorder="1"/>
    <xf numFmtId="0" fontId="8" fillId="0" borderId="0" xfId="0" applyFont="1"/>
    <xf numFmtId="43" fontId="8" fillId="0" borderId="10" xfId="0" applyNumberFormat="1" applyFont="1" applyBorder="1"/>
    <xf numFmtId="43" fontId="8" fillId="0" borderId="33" xfId="0" applyNumberFormat="1" applyFont="1" applyBorder="1" applyAlignment="1">
      <alignment horizontal="center"/>
    </xf>
    <xf numFmtId="43" fontId="14" fillId="0" borderId="10" xfId="0" applyNumberFormat="1" applyFont="1" applyBorder="1"/>
    <xf numFmtId="43" fontId="14" fillId="0" borderId="38" xfId="0" applyNumberFormat="1" applyFont="1" applyBorder="1"/>
    <xf numFmtId="0" fontId="14" fillId="0" borderId="1" xfId="0" applyFont="1" applyBorder="1"/>
    <xf numFmtId="43" fontId="14" fillId="0" borderId="4" xfId="0" applyNumberFormat="1" applyFont="1" applyBorder="1"/>
    <xf numFmtId="0" fontId="14" fillId="0" borderId="0" xfId="0" applyFont="1"/>
    <xf numFmtId="43" fontId="14" fillId="0" borderId="9" xfId="0" applyNumberFormat="1" applyFont="1" applyBorder="1" applyAlignment="1">
      <alignment horizontal="center"/>
    </xf>
    <xf numFmtId="0" fontId="13" fillId="0" borderId="0" xfId="0" applyFont="1"/>
    <xf numFmtId="0" fontId="6" fillId="0" borderId="47" xfId="0" applyFont="1" applyBorder="1" applyAlignment="1">
      <alignment horizontal="center" wrapText="1"/>
    </xf>
    <xf numFmtId="0" fontId="6" fillId="0" borderId="0" xfId="0" applyFont="1"/>
    <xf numFmtId="0" fontId="6" fillId="0" borderId="31" xfId="0" applyFont="1" applyBorder="1"/>
    <xf numFmtId="43" fontId="14" fillId="3" borderId="9" xfId="0" applyNumberFormat="1" applyFont="1" applyFill="1" applyBorder="1"/>
    <xf numFmtId="43" fontId="14" fillId="3" borderId="10" xfId="0" applyNumberFormat="1" applyFont="1" applyFill="1" applyBorder="1"/>
    <xf numFmtId="43" fontId="14" fillId="3" borderId="38" xfId="0" applyNumberFormat="1" applyFont="1" applyFill="1" applyBorder="1"/>
    <xf numFmtId="43" fontId="14" fillId="3" borderId="9" xfId="0" applyNumberFormat="1" applyFont="1" applyFill="1" applyBorder="1" applyAlignment="1">
      <alignment horizontal="center"/>
    </xf>
    <xf numFmtId="43" fontId="14" fillId="3" borderId="33" xfId="0" applyNumberFormat="1" applyFont="1" applyFill="1" applyBorder="1" applyAlignment="1">
      <alignment horizontal="center"/>
    </xf>
    <xf numFmtId="0" fontId="6" fillId="0" borderId="49" xfId="0" applyFont="1" applyBorder="1"/>
    <xf numFmtId="39" fontId="8" fillId="0" borderId="6" xfId="0" applyNumberFormat="1" applyFont="1" applyBorder="1" applyAlignment="1">
      <alignment horizontal="right"/>
    </xf>
    <xf numFmtId="39" fontId="8" fillId="0" borderId="5" xfId="0" applyNumberFormat="1" applyFont="1" applyBorder="1" applyAlignment="1">
      <alignment horizontal="right"/>
    </xf>
    <xf numFmtId="39" fontId="14" fillId="3" borderId="6" xfId="0" applyNumberFormat="1" applyFont="1" applyFill="1" applyBorder="1" applyAlignment="1">
      <alignment horizontal="right"/>
    </xf>
    <xf numFmtId="39" fontId="8" fillId="0" borderId="33" xfId="0" applyNumberFormat="1" applyFont="1" applyBorder="1" applyAlignment="1">
      <alignment horizontal="right"/>
    </xf>
    <xf numFmtId="39" fontId="14" fillId="0" borderId="33" xfId="0" applyNumberFormat="1" applyFont="1" applyBorder="1" applyAlignment="1">
      <alignment horizontal="right"/>
    </xf>
    <xf numFmtId="39" fontId="8" fillId="0" borderId="6" xfId="0" applyNumberFormat="1" applyFont="1" applyBorder="1"/>
    <xf numFmtId="39" fontId="8" fillId="0" borderId="5" xfId="0" applyNumberFormat="1" applyFont="1" applyBorder="1"/>
    <xf numFmtId="39" fontId="14" fillId="3" borderId="6" xfId="0" applyNumberFormat="1" applyFont="1" applyFill="1" applyBorder="1"/>
    <xf numFmtId="39" fontId="8" fillId="0" borderId="33" xfId="0" applyNumberFormat="1" applyFont="1" applyBorder="1"/>
    <xf numFmtId="39" fontId="14" fillId="3" borderId="5" xfId="0" applyNumberFormat="1" applyFont="1" applyFill="1" applyBorder="1"/>
    <xf numFmtId="39" fontId="14" fillId="0" borderId="33" xfId="0" applyNumberFormat="1" applyFont="1" applyBorder="1"/>
    <xf numFmtId="39" fontId="14" fillId="3" borderId="5" xfId="0" applyNumberFormat="1" applyFont="1" applyFill="1" applyBorder="1" applyAlignment="1">
      <alignment horizontal="right"/>
    </xf>
    <xf numFmtId="0" fontId="6" fillId="0" borderId="50" xfId="0" applyFont="1" applyBorder="1"/>
    <xf numFmtId="0" fontId="6" fillId="0" borderId="51" xfId="0" applyFont="1" applyBorder="1"/>
    <xf numFmtId="0" fontId="0" fillId="0" borderId="0" xfId="0" applyAlignment="1">
      <alignment wrapText="1"/>
    </xf>
    <xf numFmtId="0" fontId="13" fillId="0" borderId="2" xfId="0" applyFont="1" applyBorder="1"/>
    <xf numFmtId="0" fontId="19" fillId="0" borderId="0" xfId="0" applyFont="1"/>
    <xf numFmtId="0" fontId="0" fillId="0" borderId="52" xfId="0" applyBorder="1" applyAlignment="1">
      <alignment horizontal="left"/>
    </xf>
    <xf numFmtId="43" fontId="8" fillId="0" borderId="16" xfId="0" applyNumberFormat="1" applyFont="1" applyBorder="1" applyAlignment="1">
      <alignment horizontal="center"/>
    </xf>
    <xf numFmtId="43" fontId="8" fillId="0" borderId="7" xfId="0" applyNumberFormat="1" applyFont="1" applyBorder="1" applyAlignment="1">
      <alignment horizontal="center"/>
    </xf>
    <xf numFmtId="0" fontId="6" fillId="0" borderId="52" xfId="0" applyFont="1" applyBorder="1"/>
    <xf numFmtId="0" fontId="6" fillId="0" borderId="7" xfId="0" applyFont="1" applyBorder="1"/>
    <xf numFmtId="0" fontId="0" fillId="0" borderId="18" xfId="0" applyBorder="1"/>
    <xf numFmtId="164" fontId="8" fillId="0" borderId="54" xfId="0" applyNumberFormat="1" applyFont="1" applyBorder="1" applyAlignment="1">
      <alignment horizontal="center"/>
    </xf>
    <xf numFmtId="1" fontId="8" fillId="0" borderId="55" xfId="0" applyNumberFormat="1" applyFont="1" applyBorder="1" applyAlignment="1">
      <alignment horizontal="center"/>
    </xf>
    <xf numFmtId="0" fontId="0" fillId="0" borderId="52" xfId="0" applyBorder="1"/>
    <xf numFmtId="0" fontId="0" fillId="0" borderId="31" xfId="0" applyBorder="1"/>
    <xf numFmtId="43" fontId="0" fillId="0" borderId="16" xfId="0" applyNumberFormat="1" applyBorder="1"/>
    <xf numFmtId="43" fontId="0" fillId="0" borderId="2" xfId="0" applyNumberFormat="1" applyBorder="1"/>
    <xf numFmtId="43" fontId="0" fillId="0" borderId="38" xfId="0" applyNumberFormat="1" applyBorder="1"/>
    <xf numFmtId="1" fontId="6" fillId="0" borderId="54" xfId="0" applyNumberFormat="1" applyFont="1" applyBorder="1" applyAlignment="1">
      <alignment horizontal="center"/>
    </xf>
    <xf numFmtId="1" fontId="0" fillId="0" borderId="54" xfId="0" applyNumberFormat="1" applyBorder="1" applyAlignment="1">
      <alignment horizontal="center"/>
    </xf>
    <xf numFmtId="1" fontId="0" fillId="0" borderId="55" xfId="0" applyNumberFormat="1" applyBorder="1" applyAlignment="1">
      <alignment horizontal="center"/>
    </xf>
    <xf numFmtId="1" fontId="0" fillId="0" borderId="56" xfId="0" applyNumberFormat="1" applyBorder="1" applyAlignment="1">
      <alignment horizontal="center"/>
    </xf>
    <xf numFmtId="39" fontId="8" fillId="0" borderId="16" xfId="0" applyNumberFormat="1" applyFont="1" applyBorder="1" applyAlignment="1">
      <alignment horizontal="right"/>
    </xf>
    <xf numFmtId="0" fontId="6" fillId="0" borderId="19" xfId="0" applyFont="1" applyBorder="1" applyAlignment="1">
      <alignment horizontal="center" wrapText="1"/>
    </xf>
    <xf numFmtId="0" fontId="6" fillId="0" borderId="18" xfId="0" applyFont="1" applyBorder="1" applyAlignment="1">
      <alignment horizontal="center" wrapText="1"/>
    </xf>
    <xf numFmtId="43" fontId="6" fillId="0" borderId="1" xfId="0" applyNumberFormat="1" applyFont="1" applyBorder="1" applyAlignment="1">
      <alignment horizontal="center"/>
    </xf>
    <xf numFmtId="165" fontId="8" fillId="0" borderId="7" xfId="0" applyNumberFormat="1" applyFont="1" applyBorder="1" applyAlignment="1">
      <alignment horizontal="right"/>
    </xf>
    <xf numFmtId="0" fontId="6" fillId="0" borderId="64" xfId="0" applyFont="1" applyBorder="1"/>
    <xf numFmtId="0" fontId="12" fillId="0" borderId="66" xfId="0" applyFont="1" applyBorder="1" applyAlignment="1">
      <alignment horizontal="left"/>
    </xf>
    <xf numFmtId="0" fontId="0" fillId="0" borderId="33" xfId="0" applyBorder="1" applyAlignment="1">
      <alignment horizontal="center"/>
    </xf>
    <xf numFmtId="0" fontId="6" fillId="0" borderId="67" xfId="0" applyFont="1" applyBorder="1" applyAlignment="1">
      <alignment horizontal="center" wrapText="1"/>
    </xf>
    <xf numFmtId="1" fontId="6" fillId="0" borderId="55" xfId="0" applyNumberFormat="1" applyFont="1" applyBorder="1" applyAlignment="1">
      <alignment horizontal="center"/>
    </xf>
    <xf numFmtId="43" fontId="6" fillId="0" borderId="7" xfId="0" applyNumberFormat="1" applyFont="1" applyBorder="1" applyAlignment="1">
      <alignment horizontal="center"/>
    </xf>
    <xf numFmtId="0" fontId="0" fillId="0" borderId="68" xfId="0" applyBorder="1"/>
    <xf numFmtId="43" fontId="6" fillId="0" borderId="21" xfId="0" applyNumberFormat="1" applyFont="1" applyBorder="1" applyAlignment="1">
      <alignment horizontal="center"/>
    </xf>
    <xf numFmtId="43" fontId="7" fillId="0" borderId="21" xfId="0" applyNumberFormat="1" applyFont="1" applyBorder="1" applyAlignment="1">
      <alignment horizontal="center"/>
    </xf>
    <xf numFmtId="43" fontId="13" fillId="0" borderId="27" xfId="0" applyNumberFormat="1" applyFont="1" applyBorder="1" applyAlignment="1">
      <alignment horizontal="right"/>
    </xf>
    <xf numFmtId="0" fontId="6" fillId="0" borderId="70" xfId="0" applyFont="1" applyBorder="1" applyAlignment="1">
      <alignment horizontal="left" vertical="top"/>
    </xf>
    <xf numFmtId="0" fontId="6" fillId="0" borderId="44" xfId="0" applyFont="1" applyBorder="1"/>
    <xf numFmtId="1" fontId="6" fillId="0" borderId="57" xfId="0" applyNumberFormat="1" applyFont="1" applyBorder="1" applyAlignment="1">
      <alignment horizontal="center"/>
    </xf>
    <xf numFmtId="43" fontId="6" fillId="0" borderId="25" xfId="0" applyNumberFormat="1" applyFont="1" applyBorder="1" applyAlignment="1">
      <alignment horizontal="right"/>
    </xf>
    <xf numFmtId="43" fontId="6" fillId="0" borderId="69" xfId="0" applyNumberFormat="1" applyFont="1" applyBorder="1" applyAlignment="1">
      <alignment horizontal="right"/>
    </xf>
    <xf numFmtId="43" fontId="6" fillId="0" borderId="17" xfId="0" applyNumberFormat="1" applyFont="1" applyBorder="1" applyAlignment="1">
      <alignment horizontal="right"/>
    </xf>
    <xf numFmtId="39" fontId="6" fillId="0" borderId="48" xfId="0" applyNumberFormat="1" applyFont="1" applyBorder="1" applyAlignment="1">
      <alignment horizontal="right"/>
    </xf>
    <xf numFmtId="43" fontId="13" fillId="0" borderId="83" xfId="0" applyNumberFormat="1" applyFont="1" applyBorder="1" applyAlignment="1">
      <alignment horizontal="left"/>
    </xf>
    <xf numFmtId="0" fontId="0" fillId="0" borderId="26" xfId="0" applyBorder="1" applyAlignment="1">
      <alignment horizontal="left"/>
    </xf>
    <xf numFmtId="10" fontId="13" fillId="0" borderId="20" xfId="0" applyNumberFormat="1" applyFont="1" applyBorder="1" applyAlignment="1">
      <alignment horizontal="right"/>
    </xf>
    <xf numFmtId="43" fontId="5" fillId="0" borderId="16" xfId="0" applyNumberFormat="1" applyFont="1" applyBorder="1"/>
    <xf numFmtId="0" fontId="0" fillId="0" borderId="58" xfId="0" applyBorder="1" applyAlignment="1">
      <alignment horizontal="center"/>
    </xf>
    <xf numFmtId="43" fontId="5" fillId="0" borderId="5" xfId="0" applyNumberFormat="1" applyFont="1" applyBorder="1" applyAlignment="1">
      <alignment horizontal="center"/>
    </xf>
    <xf numFmtId="43" fontId="8" fillId="6" borderId="16" xfId="0" applyNumberFormat="1" applyFont="1" applyFill="1" applyBorder="1" applyAlignment="1">
      <alignment horizontal="center"/>
    </xf>
    <xf numFmtId="4" fontId="8" fillId="6" borderId="31" xfId="0" applyNumberFormat="1" applyFont="1" applyFill="1" applyBorder="1" applyAlignment="1">
      <alignment horizontal="right"/>
    </xf>
    <xf numFmtId="39" fontId="0" fillId="6" borderId="6" xfId="0" applyNumberFormat="1" applyFill="1" applyBorder="1"/>
    <xf numFmtId="165" fontId="0" fillId="6" borderId="7" xfId="0" applyNumberFormat="1" applyFill="1" applyBorder="1"/>
    <xf numFmtId="43" fontId="8" fillId="6" borderId="8" xfId="0" applyNumberFormat="1" applyFont="1" applyFill="1" applyBorder="1" applyAlignment="1">
      <alignment horizontal="center"/>
    </xf>
    <xf numFmtId="165" fontId="8" fillId="6" borderId="6" xfId="0" applyNumberFormat="1" applyFont="1" applyFill="1" applyBorder="1" applyAlignment="1">
      <alignment horizontal="right"/>
    </xf>
    <xf numFmtId="165" fontId="6" fillId="5" borderId="40" xfId="0" applyNumberFormat="1" applyFont="1" applyFill="1" applyBorder="1" applyAlignment="1">
      <alignment horizontal="right"/>
    </xf>
    <xf numFmtId="0" fontId="8" fillId="0" borderId="53" xfId="0" applyFont="1" applyBorder="1"/>
    <xf numFmtId="43" fontId="8" fillId="0" borderId="53" xfId="0" applyNumberFormat="1" applyFont="1" applyBorder="1" applyAlignment="1">
      <alignment horizontal="center"/>
    </xf>
    <xf numFmtId="43" fontId="6" fillId="0" borderId="53" xfId="0" applyNumberFormat="1" applyFont="1" applyBorder="1" applyAlignment="1">
      <alignment horizontal="center"/>
    </xf>
    <xf numFmtId="164" fontId="8" fillId="0" borderId="125" xfId="0" applyNumberFormat="1" applyFont="1" applyBorder="1" applyAlignment="1">
      <alignment horizontal="center"/>
    </xf>
    <xf numFmtId="43" fontId="8" fillId="0" borderId="34" xfId="0" applyNumberFormat="1" applyFont="1" applyBorder="1" applyAlignment="1">
      <alignment horizontal="center"/>
    </xf>
    <xf numFmtId="43" fontId="8" fillId="0" borderId="120" xfId="0" applyNumberFormat="1" applyFont="1" applyBorder="1" applyAlignment="1">
      <alignment horizontal="center"/>
    </xf>
    <xf numFmtId="43" fontId="6" fillId="0" borderId="22" xfId="0" applyNumberFormat="1" applyFont="1" applyBorder="1" applyAlignment="1">
      <alignment horizontal="center"/>
    </xf>
    <xf numFmtId="43" fontId="6" fillId="0" borderId="32" xfId="0" applyNumberFormat="1" applyFont="1" applyBorder="1" applyAlignment="1">
      <alignment horizontal="center"/>
    </xf>
    <xf numFmtId="43" fontId="6" fillId="0" borderId="34" xfId="0" applyNumberFormat="1" applyFont="1" applyBorder="1" applyAlignment="1">
      <alignment horizontal="center"/>
    </xf>
    <xf numFmtId="43" fontId="6" fillId="0" borderId="120" xfId="0" applyNumberFormat="1" applyFont="1" applyBorder="1" applyAlignment="1">
      <alignment horizontal="center"/>
    </xf>
    <xf numFmtId="0" fontId="0" fillId="0" borderId="98" xfId="0" applyBorder="1"/>
    <xf numFmtId="0" fontId="31" fillId="0" borderId="1" xfId="0" applyFont="1" applyBorder="1"/>
    <xf numFmtId="0" fontId="5" fillId="0" borderId="1" xfId="0" applyFont="1" applyBorder="1"/>
    <xf numFmtId="43" fontId="5" fillId="0" borderId="16" xfId="1" applyBorder="1"/>
    <xf numFmtId="43" fontId="6" fillId="0" borderId="40" xfId="1" applyFont="1" applyFill="1" applyBorder="1" applyAlignment="1">
      <alignment horizontal="right"/>
    </xf>
    <xf numFmtId="39" fontId="6" fillId="5" borderId="17" xfId="0" applyNumberFormat="1" applyFont="1" applyFill="1" applyBorder="1" applyAlignment="1">
      <alignment horizontal="right"/>
    </xf>
    <xf numFmtId="0" fontId="29" fillId="0" borderId="0" xfId="0" applyFont="1"/>
    <xf numFmtId="43" fontId="5" fillId="0" borderId="38" xfId="0" applyNumberFormat="1" applyFont="1" applyBorder="1"/>
    <xf numFmtId="39" fontId="8" fillId="0" borderId="38" xfId="0" applyNumberFormat="1" applyFont="1" applyBorder="1" applyAlignment="1">
      <alignment horizontal="right"/>
    </xf>
    <xf numFmtId="165" fontId="8" fillId="0" borderId="10" xfId="0" applyNumberFormat="1" applyFont="1" applyBorder="1" applyAlignment="1">
      <alignment horizontal="right"/>
    </xf>
    <xf numFmtId="0" fontId="8" fillId="0" borderId="5" xfId="0" applyFont="1" applyBorder="1"/>
    <xf numFmtId="1" fontId="8" fillId="0" borderId="62" xfId="0" applyNumberFormat="1" applyFont="1" applyBorder="1" applyAlignment="1">
      <alignment horizontal="center"/>
    </xf>
    <xf numFmtId="43" fontId="8" fillId="0" borderId="15" xfId="0" applyNumberFormat="1" applyFont="1" applyBorder="1"/>
    <xf numFmtId="43" fontId="8" fillId="0" borderId="14" xfId="0" applyNumberFormat="1" applyFont="1" applyBorder="1"/>
    <xf numFmtId="0" fontId="14" fillId="3" borderId="76" xfId="0" applyFont="1" applyFill="1" applyBorder="1"/>
    <xf numFmtId="1" fontId="14" fillId="3" borderId="61" xfId="0" applyNumberFormat="1" applyFont="1" applyFill="1" applyBorder="1" applyAlignment="1">
      <alignment horizontal="center"/>
    </xf>
    <xf numFmtId="43" fontId="14" fillId="3" borderId="48" xfId="0" applyNumberFormat="1" applyFont="1" applyFill="1" applyBorder="1" applyAlignment="1">
      <alignment horizontal="right"/>
    </xf>
    <xf numFmtId="43" fontId="14" fillId="3" borderId="40" xfId="1" applyFont="1" applyFill="1" applyBorder="1" applyAlignment="1">
      <alignment horizontal="right"/>
    </xf>
    <xf numFmtId="43" fontId="14" fillId="3" borderId="17" xfId="0" applyNumberFormat="1" applyFont="1" applyFill="1" applyBorder="1" applyAlignment="1">
      <alignment horizontal="right"/>
    </xf>
    <xf numFmtId="165" fontId="14" fillId="3" borderId="40" xfId="0" applyNumberFormat="1" applyFont="1" applyFill="1" applyBorder="1" applyAlignment="1">
      <alignment horizontal="right"/>
    </xf>
    <xf numFmtId="0" fontId="14" fillId="0" borderId="11" xfId="0" applyFont="1" applyBorder="1"/>
    <xf numFmtId="0" fontId="14" fillId="0" borderId="5" xfId="0" applyFont="1" applyBorder="1"/>
    <xf numFmtId="1" fontId="14" fillId="0" borderId="54" xfId="0" applyNumberFormat="1" applyFont="1" applyBorder="1" applyAlignment="1">
      <alignment horizontal="center"/>
    </xf>
    <xf numFmtId="43" fontId="14" fillId="0" borderId="2" xfId="0" applyNumberFormat="1" applyFont="1" applyBorder="1"/>
    <xf numFmtId="43" fontId="14" fillId="0" borderId="3" xfId="0" applyNumberFormat="1" applyFont="1" applyBorder="1" applyAlignment="1">
      <alignment horizontal="center"/>
    </xf>
    <xf numFmtId="43" fontId="14" fillId="0" borderId="2" xfId="0" applyNumberFormat="1" applyFont="1" applyBorder="1" applyAlignment="1">
      <alignment horizontal="center"/>
    </xf>
    <xf numFmtId="43" fontId="14" fillId="0" borderId="4" xfId="0" applyNumberFormat="1" applyFont="1" applyBorder="1" applyAlignment="1">
      <alignment horizontal="center"/>
    </xf>
    <xf numFmtId="43" fontId="14" fillId="0" borderId="0" xfId="0" applyNumberFormat="1" applyFont="1" applyAlignment="1">
      <alignment horizontal="right"/>
    </xf>
    <xf numFmtId="165" fontId="14" fillId="0" borderId="5" xfId="0" applyNumberFormat="1" applyFont="1" applyBorder="1" applyAlignment="1">
      <alignment horizontal="right"/>
    </xf>
    <xf numFmtId="39" fontId="0" fillId="0" borderId="3" xfId="0" applyNumberFormat="1" applyBorder="1" applyAlignment="1">
      <alignment horizontal="right"/>
    </xf>
    <xf numFmtId="165" fontId="0" fillId="0" borderId="4" xfId="0" applyNumberFormat="1" applyBorder="1" applyAlignment="1">
      <alignment horizontal="right"/>
    </xf>
    <xf numFmtId="43" fontId="14" fillId="3" borderId="40" xfId="0" applyNumberFormat="1" applyFont="1" applyFill="1" applyBorder="1" applyAlignment="1">
      <alignment horizontal="right"/>
    </xf>
    <xf numFmtId="43" fontId="8" fillId="6" borderId="38" xfId="0" applyNumberFormat="1" applyFont="1" applyFill="1" applyBorder="1" applyAlignment="1">
      <alignment horizontal="center"/>
    </xf>
    <xf numFmtId="4" fontId="8" fillId="6" borderId="33" xfId="0" applyNumberFormat="1" applyFont="1" applyFill="1" applyBorder="1" applyAlignment="1">
      <alignment horizontal="right"/>
    </xf>
    <xf numFmtId="39" fontId="0" fillId="6" borderId="9" xfId="0" applyNumberFormat="1" applyFill="1" applyBorder="1"/>
    <xf numFmtId="165" fontId="0" fillId="6" borderId="10" xfId="0" applyNumberFormat="1" applyFill="1" applyBorder="1"/>
    <xf numFmtId="43" fontId="14" fillId="6" borderId="48" xfId="0" applyNumberFormat="1" applyFont="1" applyFill="1" applyBorder="1" applyAlignment="1">
      <alignment horizontal="right"/>
    </xf>
    <xf numFmtId="4" fontId="14" fillId="6" borderId="46" xfId="0" applyNumberFormat="1" applyFont="1" applyFill="1" applyBorder="1" applyAlignment="1">
      <alignment horizontal="right"/>
    </xf>
    <xf numFmtId="39" fontId="14" fillId="6" borderId="17" xfId="0" applyNumberFormat="1" applyFont="1" applyFill="1" applyBorder="1" applyAlignment="1">
      <alignment horizontal="right"/>
    </xf>
    <xf numFmtId="43" fontId="8" fillId="6" borderId="73" xfId="0" applyNumberFormat="1" applyFont="1" applyFill="1" applyBorder="1" applyAlignment="1">
      <alignment horizontal="center"/>
    </xf>
    <xf numFmtId="165" fontId="8" fillId="6" borderId="13" xfId="0" applyNumberFormat="1" applyFont="1" applyFill="1" applyBorder="1" applyAlignment="1">
      <alignment horizontal="right"/>
    </xf>
    <xf numFmtId="39" fontId="0" fillId="6" borderId="13" xfId="0" applyNumberFormat="1" applyFill="1" applyBorder="1"/>
    <xf numFmtId="165" fontId="0" fillId="6" borderId="14" xfId="0" applyNumberFormat="1" applyFill="1" applyBorder="1"/>
    <xf numFmtId="165" fontId="6" fillId="0" borderId="46" xfId="0" applyNumberFormat="1" applyFont="1" applyBorder="1" applyAlignment="1">
      <alignment horizontal="right"/>
    </xf>
    <xf numFmtId="0" fontId="14" fillId="0" borderId="35" xfId="0" applyFont="1" applyBorder="1" applyAlignment="1">
      <alignment horizontal="left"/>
    </xf>
    <xf numFmtId="39" fontId="0" fillId="0" borderId="43" xfId="0" applyNumberFormat="1" applyBorder="1"/>
    <xf numFmtId="43" fontId="13" fillId="5" borderId="48" xfId="0" applyNumberFormat="1" applyFont="1" applyFill="1" applyBorder="1"/>
    <xf numFmtId="0" fontId="13" fillId="5" borderId="71" xfId="0" applyFont="1" applyFill="1" applyBorder="1" applyAlignment="1">
      <alignment horizontal="left"/>
    </xf>
    <xf numFmtId="1" fontId="13" fillId="5" borderId="134" xfId="0" applyNumberFormat="1" applyFont="1" applyFill="1" applyBorder="1" applyAlignment="1">
      <alignment horizontal="center"/>
    </xf>
    <xf numFmtId="43" fontId="13" fillId="5" borderId="135" xfId="0" applyNumberFormat="1" applyFont="1" applyFill="1" applyBorder="1"/>
    <xf numFmtId="43" fontId="13" fillId="5" borderId="133" xfId="0" applyNumberFormat="1" applyFont="1" applyFill="1" applyBorder="1"/>
    <xf numFmtId="43" fontId="13" fillId="5" borderId="50" xfId="0" applyNumberFormat="1" applyFont="1" applyFill="1" applyBorder="1"/>
    <xf numFmtId="43" fontId="13" fillId="5" borderId="136" xfId="0" applyNumberFormat="1" applyFont="1" applyFill="1" applyBorder="1"/>
    <xf numFmtId="165" fontId="13" fillId="5" borderId="133" xfId="0" applyNumberFormat="1" applyFont="1" applyFill="1" applyBorder="1"/>
    <xf numFmtId="0" fontId="13" fillId="5" borderId="60" xfId="0" applyFont="1" applyFill="1" applyBorder="1" applyAlignment="1">
      <alignment horizontal="left"/>
    </xf>
    <xf numFmtId="1" fontId="13" fillId="5" borderId="63" xfId="0" applyNumberFormat="1" applyFont="1" applyFill="1" applyBorder="1" applyAlignment="1">
      <alignment horizontal="center"/>
    </xf>
    <xf numFmtId="43" fontId="13" fillId="5" borderId="26" xfId="0" applyNumberFormat="1" applyFont="1" applyFill="1" applyBorder="1"/>
    <xf numFmtId="43" fontId="13" fillId="5" borderId="42" xfId="0" applyNumberFormat="1" applyFont="1" applyFill="1" applyBorder="1"/>
    <xf numFmtId="43" fontId="13" fillId="5" borderId="51" xfId="0" applyNumberFormat="1" applyFont="1" applyFill="1" applyBorder="1"/>
    <xf numFmtId="43" fontId="13" fillId="5" borderId="19" xfId="0" applyNumberFormat="1" applyFont="1" applyFill="1" applyBorder="1"/>
    <xf numFmtId="165" fontId="13" fillId="5" borderId="42" xfId="0" applyNumberFormat="1" applyFont="1" applyFill="1" applyBorder="1"/>
    <xf numFmtId="43" fontId="13" fillId="5" borderId="135" xfId="0" applyNumberFormat="1" applyFont="1" applyFill="1" applyBorder="1" applyAlignment="1">
      <alignment horizontal="right"/>
    </xf>
    <xf numFmtId="4" fontId="13" fillId="5" borderId="137" xfId="2" applyNumberFormat="1" applyFont="1" applyFill="1" applyBorder="1" applyAlignment="1">
      <alignment horizontal="right"/>
    </xf>
    <xf numFmtId="43" fontId="13" fillId="5" borderId="136" xfId="0" applyNumberFormat="1" applyFont="1" applyFill="1" applyBorder="1" applyAlignment="1">
      <alignment horizontal="right"/>
    </xf>
    <xf numFmtId="165" fontId="13" fillId="5" borderId="133" xfId="0" applyNumberFormat="1" applyFont="1" applyFill="1" applyBorder="1" applyAlignment="1">
      <alignment horizontal="right"/>
    </xf>
    <xf numFmtId="0" fontId="0" fillId="0" borderId="52" xfId="0" applyBorder="1" applyAlignment="1">
      <alignment horizontal="center"/>
    </xf>
    <xf numFmtId="0" fontId="6" fillId="0" borderId="29" xfId="0" applyFont="1" applyBorder="1" applyAlignment="1">
      <alignment horizontal="left"/>
    </xf>
    <xf numFmtId="43" fontId="13" fillId="5" borderId="40" xfId="1" applyFont="1" applyFill="1" applyBorder="1" applyAlignment="1">
      <alignment horizontal="right"/>
    </xf>
    <xf numFmtId="43" fontId="13" fillId="5" borderId="48" xfId="1" applyFont="1" applyFill="1" applyBorder="1" applyAlignment="1"/>
    <xf numFmtId="165" fontId="13" fillId="5" borderId="40" xfId="1" applyNumberFormat="1" applyFont="1" applyFill="1" applyBorder="1" applyAlignment="1"/>
    <xf numFmtId="39" fontId="13" fillId="5" borderId="48" xfId="0" applyNumberFormat="1" applyFont="1" applyFill="1" applyBorder="1" applyAlignment="1">
      <alignment horizontal="right"/>
    </xf>
    <xf numFmtId="43" fontId="13" fillId="5" borderId="17" xfId="1" applyFont="1" applyFill="1" applyBorder="1" applyAlignment="1"/>
    <xf numFmtId="0" fontId="13" fillId="5" borderId="44" xfId="0" applyFont="1" applyFill="1" applyBorder="1"/>
    <xf numFmtId="1" fontId="13" fillId="5" borderId="61" xfId="0" applyNumberFormat="1" applyFont="1" applyFill="1" applyBorder="1" applyAlignment="1">
      <alignment horizontal="center"/>
    </xf>
    <xf numFmtId="0" fontId="13" fillId="5" borderId="46" xfId="0" applyFont="1" applyFill="1" applyBorder="1"/>
    <xf numFmtId="43" fontId="13" fillId="5" borderId="39" xfId="0" applyNumberFormat="1" applyFont="1" applyFill="1" applyBorder="1"/>
    <xf numFmtId="1" fontId="13" fillId="5" borderId="57" xfId="0" applyNumberFormat="1" applyFont="1" applyFill="1" applyBorder="1" applyAlignment="1">
      <alignment horizontal="center"/>
    </xf>
    <xf numFmtId="43" fontId="13" fillId="5" borderId="25" xfId="0" applyNumberFormat="1" applyFont="1" applyFill="1" applyBorder="1" applyAlignment="1">
      <alignment horizontal="right"/>
    </xf>
    <xf numFmtId="4" fontId="14" fillId="5" borderId="44" xfId="0" applyNumberFormat="1" applyFont="1" applyFill="1" applyBorder="1" applyAlignment="1">
      <alignment horizontal="right"/>
    </xf>
    <xf numFmtId="43" fontId="13" fillId="5" borderId="17" xfId="0" applyNumberFormat="1" applyFont="1" applyFill="1" applyBorder="1" applyAlignment="1">
      <alignment horizontal="right"/>
    </xf>
    <xf numFmtId="165" fontId="13" fillId="5" borderId="46" xfId="0" applyNumberFormat="1" applyFont="1" applyFill="1" applyBorder="1" applyAlignment="1">
      <alignment horizontal="right"/>
    </xf>
    <xf numFmtId="43" fontId="13" fillId="5" borderId="26" xfId="0" applyNumberFormat="1" applyFont="1" applyFill="1" applyBorder="1" applyAlignment="1">
      <alignment horizontal="right"/>
    </xf>
    <xf numFmtId="43" fontId="13" fillId="5" borderId="40" xfId="1" applyFont="1" applyFill="1" applyBorder="1" applyAlignment="1"/>
    <xf numFmtId="0" fontId="13" fillId="5" borderId="45" xfId="0" applyFont="1" applyFill="1" applyBorder="1"/>
    <xf numFmtId="43" fontId="13" fillId="5" borderId="69" xfId="0" applyNumberFormat="1" applyFont="1" applyFill="1" applyBorder="1" applyAlignment="1">
      <alignment horizontal="right"/>
    </xf>
    <xf numFmtId="43" fontId="6" fillId="5" borderId="48" xfId="1" applyFont="1" applyFill="1" applyBorder="1" applyAlignment="1">
      <alignment horizontal="right"/>
    </xf>
    <xf numFmtId="4" fontId="6" fillId="5" borderId="46" xfId="2" applyNumberFormat="1" applyFont="1" applyFill="1" applyBorder="1" applyAlignment="1">
      <alignment horizontal="right"/>
    </xf>
    <xf numFmtId="43" fontId="13" fillId="5" borderId="20" xfId="1" applyFont="1" applyFill="1" applyBorder="1" applyAlignment="1">
      <alignment horizontal="right"/>
    </xf>
    <xf numFmtId="43" fontId="13" fillId="5" borderId="19" xfId="0" applyNumberFormat="1" applyFont="1" applyFill="1" applyBorder="1" applyAlignment="1">
      <alignment horizontal="right"/>
    </xf>
    <xf numFmtId="39" fontId="13" fillId="5" borderId="26" xfId="0" applyNumberFormat="1" applyFont="1" applyFill="1" applyBorder="1" applyAlignment="1">
      <alignment horizontal="right"/>
    </xf>
    <xf numFmtId="165" fontId="13" fillId="5" borderId="42" xfId="0" applyNumberFormat="1" applyFont="1" applyFill="1" applyBorder="1" applyAlignment="1">
      <alignment horizontal="right"/>
    </xf>
    <xf numFmtId="10" fontId="0" fillId="0" borderId="41" xfId="0" applyNumberFormat="1" applyBorder="1"/>
    <xf numFmtId="165" fontId="14" fillId="6" borderId="40" xfId="0" applyNumberFormat="1" applyFont="1" applyFill="1" applyBorder="1" applyAlignment="1">
      <alignment horizontal="right"/>
    </xf>
    <xf numFmtId="0" fontId="8" fillId="0" borderId="21" xfId="0" applyFont="1" applyBorder="1"/>
    <xf numFmtId="43" fontId="8" fillId="0" borderId="21" xfId="0" applyNumberFormat="1" applyFont="1" applyBorder="1" applyAlignment="1">
      <alignment horizontal="center"/>
    </xf>
    <xf numFmtId="1" fontId="8" fillId="0" borderId="21" xfId="0" applyNumberFormat="1" applyFont="1" applyBorder="1" applyAlignment="1">
      <alignment horizontal="center"/>
    </xf>
    <xf numFmtId="0" fontId="29" fillId="0" borderId="125" xfId="0" applyFont="1" applyBorder="1"/>
    <xf numFmtId="0" fontId="8" fillId="0" borderId="54" xfId="0" applyFont="1" applyBorder="1"/>
    <xf numFmtId="43" fontId="6" fillId="0" borderId="25" xfId="0" applyNumberFormat="1" applyFont="1" applyBorder="1" applyAlignment="1">
      <alignment horizontal="center"/>
    </xf>
    <xf numFmtId="43" fontId="6" fillId="0" borderId="41" xfId="0" applyNumberFormat="1" applyFont="1" applyBorder="1" applyAlignment="1">
      <alignment horizontal="center"/>
    </xf>
    <xf numFmtId="43" fontId="6" fillId="0" borderId="43" xfId="0" applyNumberFormat="1" applyFont="1" applyBorder="1" applyAlignment="1">
      <alignment horizontal="center"/>
    </xf>
    <xf numFmtId="39" fontId="6" fillId="0" borderId="25" xfId="0" applyNumberFormat="1" applyFont="1" applyBorder="1"/>
    <xf numFmtId="43" fontId="13" fillId="5" borderId="25" xfId="0" applyNumberFormat="1" applyFont="1" applyFill="1" applyBorder="1" applyAlignment="1">
      <alignment horizontal="center"/>
    </xf>
    <xf numFmtId="43" fontId="13" fillId="5" borderId="41" xfId="0" applyNumberFormat="1" applyFont="1" applyFill="1" applyBorder="1" applyAlignment="1">
      <alignment horizontal="center"/>
    </xf>
    <xf numFmtId="43" fontId="13" fillId="5" borderId="43" xfId="0" applyNumberFormat="1" applyFont="1" applyFill="1" applyBorder="1" applyAlignment="1">
      <alignment horizontal="center"/>
    </xf>
    <xf numFmtId="39" fontId="13" fillId="5" borderId="25" xfId="0" applyNumberFormat="1" applyFont="1" applyFill="1" applyBorder="1"/>
    <xf numFmtId="0" fontId="13" fillId="0" borderId="65" xfId="0" applyFont="1" applyBorder="1" applyAlignment="1">
      <alignment horizontal="left"/>
    </xf>
    <xf numFmtId="43" fontId="13" fillId="5" borderId="40" xfId="1" applyFont="1" applyFill="1" applyBorder="1" applyAlignment="1">
      <alignment horizontal="center"/>
    </xf>
    <xf numFmtId="43" fontId="13" fillId="5" borderId="39" xfId="0" applyNumberFormat="1" applyFont="1" applyFill="1" applyBorder="1" applyAlignment="1">
      <alignment horizontal="right"/>
    </xf>
    <xf numFmtId="43" fontId="13" fillId="5" borderId="17" xfId="1" applyFont="1" applyFill="1" applyBorder="1" applyAlignment="1">
      <alignment horizontal="center"/>
    </xf>
    <xf numFmtId="39" fontId="13" fillId="5" borderId="17" xfId="1" applyNumberFormat="1" applyFont="1" applyFill="1" applyBorder="1" applyAlignment="1"/>
    <xf numFmtId="43" fontId="13" fillId="5" borderId="40" xfId="0" applyNumberFormat="1" applyFont="1" applyFill="1" applyBorder="1"/>
    <xf numFmtId="43" fontId="13" fillId="5" borderId="17" xfId="0" applyNumberFormat="1" applyFont="1" applyFill="1" applyBorder="1"/>
    <xf numFmtId="39" fontId="13" fillId="5" borderId="17" xfId="0" applyNumberFormat="1" applyFont="1" applyFill="1" applyBorder="1"/>
    <xf numFmtId="39" fontId="13" fillId="5" borderId="19" xfId="0" applyNumberFormat="1" applyFont="1" applyFill="1" applyBorder="1"/>
    <xf numFmtId="165" fontId="8" fillId="0" borderId="4" xfId="0" applyNumberFormat="1" applyFont="1" applyBorder="1"/>
    <xf numFmtId="165" fontId="13" fillId="5" borderId="36" xfId="2" applyNumberFormat="1" applyFont="1" applyFill="1" applyBorder="1" applyAlignment="1"/>
    <xf numFmtId="165" fontId="6" fillId="0" borderId="36" xfId="2" applyNumberFormat="1" applyFont="1" applyFill="1" applyBorder="1" applyAlignment="1"/>
    <xf numFmtId="165" fontId="13" fillId="5" borderId="101" xfId="2" applyNumberFormat="1" applyFont="1" applyFill="1" applyBorder="1" applyAlignment="1"/>
    <xf numFmtId="43" fontId="7" fillId="0" borderId="98" xfId="0" applyNumberFormat="1" applyFont="1" applyBorder="1" applyAlignment="1">
      <alignment horizontal="center"/>
    </xf>
    <xf numFmtId="165" fontId="8" fillId="0" borderId="7" xfId="0" applyNumberFormat="1" applyFont="1" applyBorder="1"/>
    <xf numFmtId="165" fontId="14" fillId="3" borderId="4" xfId="0" applyNumberFormat="1" applyFont="1" applyFill="1" applyBorder="1"/>
    <xf numFmtId="165" fontId="8" fillId="0" borderId="10" xfId="0" applyNumberFormat="1" applyFont="1" applyBorder="1"/>
    <xf numFmtId="165" fontId="8" fillId="0" borderId="14" xfId="0" applyNumberFormat="1" applyFont="1" applyBorder="1"/>
    <xf numFmtId="165" fontId="14" fillId="0" borderId="10" xfId="0" applyNumberFormat="1" applyFont="1" applyBorder="1"/>
    <xf numFmtId="165" fontId="13" fillId="5" borderId="40" xfId="2" applyNumberFormat="1" applyFont="1" applyFill="1" applyBorder="1" applyAlignment="1"/>
    <xf numFmtId="165" fontId="13" fillId="5" borderId="42" xfId="2" applyNumberFormat="1" applyFont="1" applyFill="1" applyBorder="1" applyAlignment="1"/>
    <xf numFmtId="43" fontId="0" fillId="0" borderId="98" xfId="0" applyNumberFormat="1" applyBorder="1"/>
    <xf numFmtId="0" fontId="0" fillId="0" borderId="33" xfId="0" applyBorder="1"/>
    <xf numFmtId="0" fontId="14" fillId="3" borderId="33" xfId="0" applyFont="1" applyFill="1" applyBorder="1"/>
    <xf numFmtId="0" fontId="8" fillId="0" borderId="33" xfId="0" applyFont="1" applyBorder="1"/>
    <xf numFmtId="0" fontId="14" fillId="3" borderId="58" xfId="0" applyFont="1" applyFill="1" applyBorder="1"/>
    <xf numFmtId="0" fontId="14" fillId="0" borderId="33" xfId="0" applyFont="1" applyBorder="1"/>
    <xf numFmtId="43" fontId="13" fillId="5" borderId="48" xfId="0" applyNumberFormat="1" applyFont="1" applyFill="1" applyBorder="1" applyAlignment="1">
      <alignment horizontal="right"/>
    </xf>
    <xf numFmtId="1" fontId="6" fillId="0" borderId="125" xfId="0" applyNumberFormat="1" applyFont="1" applyBorder="1" applyAlignment="1">
      <alignment horizontal="center"/>
    </xf>
    <xf numFmtId="1" fontId="14" fillId="3" borderId="56" xfId="0" applyNumberFormat="1" applyFont="1" applyFill="1" applyBorder="1" applyAlignment="1">
      <alignment horizontal="center"/>
    </xf>
    <xf numFmtId="1" fontId="8" fillId="0" borderId="56" xfId="0" applyNumberFormat="1" applyFont="1" applyBorder="1" applyAlignment="1">
      <alignment horizontal="center"/>
    </xf>
    <xf numFmtId="1" fontId="14" fillId="0" borderId="56" xfId="0" applyNumberFormat="1" applyFont="1" applyBorder="1" applyAlignment="1">
      <alignment horizontal="center"/>
    </xf>
    <xf numFmtId="0" fontId="13" fillId="5" borderId="35" xfId="0" applyFont="1" applyFill="1" applyBorder="1" applyAlignment="1">
      <alignment horizontal="left"/>
    </xf>
    <xf numFmtId="43" fontId="6" fillId="0" borderId="65" xfId="0" applyNumberFormat="1" applyFont="1" applyBorder="1" applyAlignment="1">
      <alignment horizontal="center"/>
    </xf>
    <xf numFmtId="165" fontId="13" fillId="5" borderId="45" xfId="0" applyNumberFormat="1" applyFont="1" applyFill="1" applyBorder="1" applyAlignment="1">
      <alignment horizontal="right"/>
    </xf>
    <xf numFmtId="0" fontId="6" fillId="0" borderId="37" xfId="0" applyFont="1" applyBorder="1" applyAlignment="1">
      <alignment horizontal="center" wrapText="1"/>
    </xf>
    <xf numFmtId="43" fontId="5" fillId="0" borderId="11" xfId="0" applyNumberFormat="1" applyFont="1" applyBorder="1" applyAlignment="1">
      <alignment horizontal="center"/>
    </xf>
    <xf numFmtId="43" fontId="14" fillId="5" borderId="69" xfId="0" applyNumberFormat="1" applyFont="1" applyFill="1" applyBorder="1" applyAlignment="1">
      <alignment horizontal="center"/>
    </xf>
    <xf numFmtId="165" fontId="14" fillId="0" borderId="94" xfId="0" applyNumberFormat="1" applyFont="1" applyBorder="1" applyAlignment="1">
      <alignment horizontal="left"/>
    </xf>
    <xf numFmtId="43" fontId="6" fillId="0" borderId="18" xfId="0" applyNumberFormat="1" applyFont="1" applyBorder="1" applyAlignment="1">
      <alignment horizontal="right"/>
    </xf>
    <xf numFmtId="165" fontId="6" fillId="0" borderId="53" xfId="2" applyNumberFormat="1" applyFont="1" applyFill="1" applyBorder="1" applyAlignment="1">
      <alignment horizontal="right"/>
    </xf>
    <xf numFmtId="0" fontId="6" fillId="0" borderId="27" xfId="0" applyFont="1" applyBorder="1" applyAlignment="1">
      <alignment horizontal="right"/>
    </xf>
    <xf numFmtId="165" fontId="0" fillId="0" borderId="20" xfId="0" applyNumberFormat="1" applyBorder="1" applyAlignment="1">
      <alignment horizontal="right"/>
    </xf>
    <xf numFmtId="43" fontId="7" fillId="0" borderId="53" xfId="0" applyNumberFormat="1" applyFont="1" applyBorder="1" applyAlignment="1">
      <alignment horizontal="center"/>
    </xf>
    <xf numFmtId="0" fontId="0" fillId="0" borderId="53" xfId="0" applyBorder="1"/>
    <xf numFmtId="39" fontId="6" fillId="0" borderId="25" xfId="0" applyNumberFormat="1" applyFont="1" applyBorder="1" applyAlignment="1">
      <alignment horizontal="right"/>
    </xf>
    <xf numFmtId="165" fontId="14" fillId="0" borderId="10" xfId="0" applyNumberFormat="1" applyFont="1" applyBorder="1" applyAlignment="1">
      <alignment horizontal="right"/>
    </xf>
    <xf numFmtId="0" fontId="13" fillId="0" borderId="1" xfId="0" applyFont="1" applyBorder="1"/>
    <xf numFmtId="165" fontId="6" fillId="0" borderId="101" xfId="2" applyNumberFormat="1" applyFont="1" applyFill="1" applyBorder="1" applyAlignment="1">
      <alignment horizontal="right"/>
    </xf>
    <xf numFmtId="0" fontId="13" fillId="0" borderId="54" xfId="0" applyFont="1" applyBorder="1"/>
    <xf numFmtId="43" fontId="6" fillId="0" borderId="69" xfId="0" applyNumberFormat="1" applyFont="1" applyBorder="1" applyAlignment="1">
      <alignment horizontal="center"/>
    </xf>
    <xf numFmtId="165" fontId="8" fillId="0" borderId="4" xfId="0" applyNumberFormat="1" applyFont="1" applyBorder="1" applyAlignment="1">
      <alignment horizontal="right"/>
    </xf>
    <xf numFmtId="1" fontId="6" fillId="5" borderId="61" xfId="0" applyNumberFormat="1" applyFont="1" applyFill="1" applyBorder="1" applyAlignment="1">
      <alignment horizontal="center"/>
    </xf>
    <xf numFmtId="165" fontId="6" fillId="5" borderId="40" xfId="2" applyNumberFormat="1" applyFont="1" applyFill="1" applyBorder="1" applyAlignment="1">
      <alignment horizontal="right"/>
    </xf>
    <xf numFmtId="165" fontId="14" fillId="3" borderId="4" xfId="0" applyNumberFormat="1" applyFont="1" applyFill="1" applyBorder="1" applyAlignment="1">
      <alignment horizontal="right"/>
    </xf>
    <xf numFmtId="0" fontId="13" fillId="0" borderId="125" xfId="0" applyFont="1" applyBorder="1"/>
    <xf numFmtId="165" fontId="8" fillId="0" borderId="14" xfId="0" applyNumberFormat="1" applyFont="1" applyBorder="1" applyAlignment="1">
      <alignment horizontal="right"/>
    </xf>
    <xf numFmtId="43" fontId="6" fillId="0" borderId="44" xfId="0" applyNumberFormat="1" applyFont="1" applyBorder="1" applyAlignment="1">
      <alignment horizontal="center"/>
    </xf>
    <xf numFmtId="0" fontId="13" fillId="0" borderId="12" xfId="0" applyFont="1" applyBorder="1"/>
    <xf numFmtId="0" fontId="8" fillId="0" borderId="12" xfId="0" applyFont="1" applyBorder="1"/>
    <xf numFmtId="39" fontId="6" fillId="5" borderId="17" xfId="1" applyNumberFormat="1" applyFont="1" applyFill="1" applyBorder="1" applyAlignment="1">
      <alignment horizontal="right"/>
    </xf>
    <xf numFmtId="0" fontId="6" fillId="5" borderId="46" xfId="0" applyFont="1" applyFill="1" applyBorder="1"/>
    <xf numFmtId="43" fontId="6" fillId="5" borderId="39" xfId="0" applyNumberFormat="1" applyFont="1" applyFill="1" applyBorder="1"/>
    <xf numFmtId="43" fontId="6" fillId="5" borderId="17" xfId="1" applyFont="1" applyFill="1" applyBorder="1" applyAlignment="1">
      <alignment horizontal="center"/>
    </xf>
    <xf numFmtId="43" fontId="6" fillId="5" borderId="40" xfId="1" applyFont="1" applyFill="1" applyBorder="1" applyAlignment="1">
      <alignment horizontal="center"/>
    </xf>
    <xf numFmtId="43" fontId="6" fillId="5" borderId="48" xfId="0" applyNumberFormat="1" applyFont="1" applyFill="1" applyBorder="1"/>
    <xf numFmtId="1" fontId="5" fillId="0" borderId="55" xfId="0" applyNumberFormat="1" applyFont="1" applyBorder="1" applyAlignment="1">
      <alignment horizontal="center"/>
    </xf>
    <xf numFmtId="43" fontId="13" fillId="5" borderId="44" xfId="0" applyNumberFormat="1" applyFont="1" applyFill="1" applyBorder="1" applyAlignment="1">
      <alignment horizontal="center"/>
    </xf>
    <xf numFmtId="43" fontId="13" fillId="5" borderId="69" xfId="0" applyNumberFormat="1" applyFont="1" applyFill="1" applyBorder="1" applyAlignment="1">
      <alignment horizontal="center"/>
    </xf>
    <xf numFmtId="39" fontId="13" fillId="5" borderId="25" xfId="0" applyNumberFormat="1" applyFont="1" applyFill="1" applyBorder="1" applyAlignment="1">
      <alignment horizontal="right"/>
    </xf>
    <xf numFmtId="165" fontId="13" fillId="5" borderId="36" xfId="2" applyNumberFormat="1" applyFont="1" applyFill="1" applyBorder="1" applyAlignment="1">
      <alignment horizontal="right"/>
    </xf>
    <xf numFmtId="43" fontId="13" fillId="5" borderId="26" xfId="0" applyNumberFormat="1" applyFont="1" applyFill="1" applyBorder="1" applyAlignment="1">
      <alignment horizontal="center"/>
    </xf>
    <xf numFmtId="43" fontId="13" fillId="5" borderId="45" xfId="0" applyNumberFormat="1" applyFont="1" applyFill="1" applyBorder="1" applyAlignment="1">
      <alignment horizontal="center"/>
    </xf>
    <xf numFmtId="43" fontId="13" fillId="5" borderId="51" xfId="0" applyNumberFormat="1" applyFont="1" applyFill="1" applyBorder="1" applyAlignment="1">
      <alignment horizontal="center"/>
    </xf>
    <xf numFmtId="43" fontId="13" fillId="5" borderId="19" xfId="0" applyNumberFormat="1" applyFont="1" applyFill="1" applyBorder="1" applyAlignment="1">
      <alignment horizontal="center"/>
    </xf>
    <xf numFmtId="165" fontId="13" fillId="5" borderId="67" xfId="2" applyNumberFormat="1" applyFont="1" applyFill="1" applyBorder="1" applyAlignment="1">
      <alignment horizontal="right"/>
    </xf>
    <xf numFmtId="165" fontId="13" fillId="5" borderId="40" xfId="0" applyNumberFormat="1" applyFont="1" applyFill="1" applyBorder="1" applyAlignment="1">
      <alignment horizontal="right"/>
    </xf>
    <xf numFmtId="165" fontId="6" fillId="0" borderId="40" xfId="0" applyNumberFormat="1" applyFont="1" applyBorder="1" applyAlignment="1">
      <alignment horizontal="right"/>
    </xf>
    <xf numFmtId="43" fontId="6" fillId="0" borderId="24" xfId="0" applyNumberFormat="1" applyFont="1" applyBorder="1" applyAlignment="1">
      <alignment horizontal="center"/>
    </xf>
    <xf numFmtId="43" fontId="8" fillId="0" borderId="65" xfId="0" applyNumberFormat="1" applyFont="1" applyBorder="1" applyAlignment="1">
      <alignment horizontal="center"/>
    </xf>
    <xf numFmtId="43" fontId="13" fillId="5" borderId="46" xfId="1" applyFont="1" applyFill="1" applyBorder="1" applyAlignment="1">
      <alignment horizontal="right"/>
    </xf>
    <xf numFmtId="43" fontId="6" fillId="0" borderId="46" xfId="1" applyFont="1" applyFill="1" applyBorder="1" applyAlignment="1">
      <alignment horizontal="right"/>
    </xf>
    <xf numFmtId="43" fontId="13" fillId="5" borderId="47" xfId="1" applyFont="1" applyFill="1" applyBorder="1" applyAlignment="1">
      <alignment horizontal="right"/>
    </xf>
    <xf numFmtId="43" fontId="13" fillId="5" borderId="51" xfId="0" applyNumberFormat="1" applyFont="1" applyFill="1" applyBorder="1" applyAlignment="1">
      <alignment horizontal="right"/>
    </xf>
    <xf numFmtId="0" fontId="5" fillId="0" borderId="0" xfId="0" applyFont="1"/>
    <xf numFmtId="39" fontId="6" fillId="5" borderId="136" xfId="1" applyNumberFormat="1" applyFont="1" applyFill="1" applyBorder="1" applyAlignment="1">
      <alignment horizontal="right"/>
    </xf>
    <xf numFmtId="0" fontId="20" fillId="0" borderId="52" xfId="0" applyFont="1" applyBorder="1" applyAlignment="1">
      <alignment vertical="top"/>
    </xf>
    <xf numFmtId="0" fontId="17" fillId="0" borderId="0" xfId="0" applyFont="1" applyAlignment="1">
      <alignment horizontal="center"/>
    </xf>
    <xf numFmtId="165" fontId="6" fillId="5" borderId="42" xfId="2" applyNumberFormat="1" applyFont="1" applyFill="1" applyBorder="1" applyAlignment="1">
      <alignment horizontal="right"/>
    </xf>
    <xf numFmtId="0" fontId="35" fillId="0" borderId="0" xfId="0" applyFont="1"/>
    <xf numFmtId="0" fontId="24" fillId="0" borderId="92" xfId="0" applyFont="1" applyBorder="1" applyAlignment="1">
      <alignment horizontal="center" wrapText="1"/>
    </xf>
    <xf numFmtId="0" fontId="6" fillId="0" borderId="92" xfId="0" applyFont="1" applyBorder="1" applyAlignment="1">
      <alignment horizontal="left" wrapText="1"/>
    </xf>
    <xf numFmtId="165" fontId="6" fillId="5" borderId="133" xfId="2" applyNumberFormat="1" applyFont="1" applyFill="1" applyBorder="1" applyAlignment="1">
      <alignment horizontal="right"/>
    </xf>
    <xf numFmtId="39" fontId="6" fillId="5" borderId="19" xfId="1" applyNumberFormat="1" applyFont="1" applyFill="1" applyBorder="1" applyAlignment="1">
      <alignment horizontal="right"/>
    </xf>
    <xf numFmtId="0" fontId="20" fillId="0" borderId="52" xfId="0" applyFont="1" applyBorder="1" applyAlignment="1">
      <alignment vertical="top" wrapText="1"/>
    </xf>
    <xf numFmtId="0" fontId="28" fillId="0" borderId="112" xfId="0" applyFont="1" applyBorder="1" applyAlignment="1">
      <alignment horizontal="center" vertical="center"/>
    </xf>
    <xf numFmtId="0" fontId="20" fillId="0" borderId="52" xfId="0" applyFont="1" applyBorder="1" applyAlignment="1">
      <alignment horizontal="left" vertical="top"/>
    </xf>
    <xf numFmtId="0" fontId="20" fillId="0" borderId="52" xfId="0" applyFont="1" applyBorder="1" applyAlignment="1">
      <alignment horizontal="left" vertical="top" wrapText="1"/>
    </xf>
    <xf numFmtId="0" fontId="6" fillId="0" borderId="93" xfId="0" applyFont="1" applyBorder="1"/>
    <xf numFmtId="0" fontId="13" fillId="0" borderId="44" xfId="0" applyFont="1" applyBorder="1"/>
    <xf numFmtId="43" fontId="13" fillId="0" borderId="25" xfId="0" applyNumberFormat="1" applyFont="1" applyBorder="1" applyAlignment="1">
      <alignment horizontal="right"/>
    </xf>
    <xf numFmtId="165" fontId="13" fillId="0" borderId="144" xfId="0" applyNumberFormat="1" applyFont="1" applyBorder="1" applyAlignment="1">
      <alignment horizontal="right"/>
    </xf>
    <xf numFmtId="0" fontId="13" fillId="0" borderId="46" xfId="0" applyFont="1" applyBorder="1"/>
    <xf numFmtId="43" fontId="13" fillId="0" borderId="48" xfId="0" applyNumberFormat="1" applyFont="1" applyBorder="1" applyAlignment="1">
      <alignment horizontal="right"/>
    </xf>
    <xf numFmtId="1" fontId="13" fillId="0" borderId="74" xfId="0" applyNumberFormat="1" applyFont="1" applyBorder="1" applyAlignment="1">
      <alignment horizontal="center"/>
    </xf>
    <xf numFmtId="43" fontId="13" fillId="0" borderId="46" xfId="0" applyNumberFormat="1" applyFont="1" applyBorder="1" applyAlignment="1">
      <alignment horizontal="right"/>
    </xf>
    <xf numFmtId="39" fontId="13" fillId="0" borderId="48" xfId="0" applyNumberFormat="1" applyFont="1" applyBorder="1" applyAlignment="1">
      <alignment horizontal="right"/>
    </xf>
    <xf numFmtId="43" fontId="13" fillId="0" borderId="141" xfId="0" applyNumberFormat="1" applyFont="1" applyBorder="1" applyAlignment="1">
      <alignment horizontal="right"/>
    </xf>
    <xf numFmtId="43" fontId="13" fillId="0" borderId="144" xfId="0" applyNumberFormat="1" applyFont="1" applyBorder="1" applyAlignment="1">
      <alignment horizontal="right"/>
    </xf>
    <xf numFmtId="43" fontId="13" fillId="0" borderId="150" xfId="0" applyNumberFormat="1" applyFont="1" applyBorder="1" applyAlignment="1">
      <alignment horizontal="right"/>
    </xf>
    <xf numFmtId="1" fontId="5" fillId="0" borderId="149" xfId="0" applyNumberFormat="1" applyFont="1" applyBorder="1" applyAlignment="1">
      <alignment horizontal="center"/>
    </xf>
    <xf numFmtId="43" fontId="5" fillId="0" borderId="31" xfId="0" applyNumberFormat="1" applyFont="1" applyBorder="1" applyAlignment="1">
      <alignment horizontal="center"/>
    </xf>
    <xf numFmtId="43" fontId="5" fillId="0" borderId="151" xfId="0" applyNumberFormat="1" applyFont="1" applyBorder="1"/>
    <xf numFmtId="43" fontId="5" fillId="0" borderId="146" xfId="0" applyNumberFormat="1" applyFont="1" applyBorder="1" applyAlignment="1">
      <alignment horizontal="center"/>
    </xf>
    <xf numFmtId="39" fontId="5" fillId="0" borderId="16" xfId="0" applyNumberFormat="1" applyFont="1" applyBorder="1" applyAlignment="1">
      <alignment horizontal="right"/>
    </xf>
    <xf numFmtId="165" fontId="5" fillId="0" borderId="146" xfId="0" applyNumberFormat="1" applyFont="1" applyBorder="1" applyAlignment="1">
      <alignment horizontal="right"/>
    </xf>
    <xf numFmtId="0" fontId="6" fillId="0" borderId="0" xfId="0" applyFont="1" applyAlignment="1">
      <alignment horizontal="center"/>
    </xf>
    <xf numFmtId="0" fontId="7" fillId="0" borderId="150" xfId="0" applyFont="1" applyBorder="1" applyAlignment="1">
      <alignment horizontal="center" wrapText="1"/>
    </xf>
    <xf numFmtId="0" fontId="7" fillId="0" borderId="46" xfId="0" applyFont="1" applyBorder="1" applyAlignment="1">
      <alignment horizontal="center" wrapText="1"/>
    </xf>
    <xf numFmtId="0" fontId="7" fillId="0" borderId="144" xfId="0" applyFont="1" applyBorder="1" applyAlignment="1">
      <alignment horizontal="center" wrapText="1"/>
    </xf>
    <xf numFmtId="0" fontId="31" fillId="0" borderId="142" xfId="0" applyFont="1" applyBorder="1"/>
    <xf numFmtId="164" fontId="5" fillId="0" borderId="90" xfId="0" applyNumberFormat="1" applyFont="1" applyBorder="1" applyAlignment="1">
      <alignment horizontal="center"/>
    </xf>
    <xf numFmtId="43" fontId="5" fillId="0" borderId="2" xfId="0" applyNumberFormat="1" applyFont="1" applyBorder="1" applyAlignment="1">
      <alignment horizontal="center"/>
    </xf>
    <xf numFmtId="43" fontId="6" fillId="0" borderId="141" xfId="0" applyNumberFormat="1" applyFont="1" applyBorder="1" applyAlignment="1">
      <alignment horizontal="center"/>
    </xf>
    <xf numFmtId="43" fontId="6" fillId="0" borderId="152" xfId="0" applyNumberFormat="1" applyFont="1" applyBorder="1" applyAlignment="1">
      <alignment horizontal="center"/>
    </xf>
    <xf numFmtId="43" fontId="6" fillId="0" borderId="143" xfId="0" applyNumberFormat="1" applyFont="1" applyBorder="1" applyAlignment="1">
      <alignment horizontal="center"/>
    </xf>
    <xf numFmtId="0" fontId="5" fillId="0" borderId="142" xfId="0" applyFont="1" applyBorder="1"/>
    <xf numFmtId="43" fontId="6" fillId="0" borderId="142" xfId="0" applyNumberFormat="1" applyFont="1" applyBorder="1" applyAlignment="1">
      <alignment horizontal="center"/>
    </xf>
    <xf numFmtId="0" fontId="14" fillId="0" borderId="138" xfId="0" applyFont="1" applyBorder="1"/>
    <xf numFmtId="1" fontId="13" fillId="0" borderId="77" xfId="0" applyNumberFormat="1" applyFont="1" applyBorder="1" applyAlignment="1">
      <alignment horizontal="center"/>
    </xf>
    <xf numFmtId="0" fontId="34" fillId="0" borderId="0" xfId="0" applyFont="1"/>
    <xf numFmtId="1" fontId="13" fillId="0" borderId="77" xfId="0" quotePrefix="1" applyNumberFormat="1" applyFont="1" applyBorder="1" applyAlignment="1">
      <alignment horizontal="center"/>
    </xf>
    <xf numFmtId="0" fontId="14" fillId="0" borderId="145" xfId="0" applyFont="1" applyBorder="1"/>
    <xf numFmtId="43" fontId="13" fillId="0" borderId="147" xfId="0" applyNumberFormat="1" applyFont="1" applyBorder="1" applyAlignment="1">
      <alignment horizontal="right"/>
    </xf>
    <xf numFmtId="0" fontId="5" fillId="0" borderId="76" xfId="0" applyFont="1" applyBorder="1"/>
    <xf numFmtId="0" fontId="5" fillId="0" borderId="35" xfId="0" applyFont="1" applyBorder="1"/>
    <xf numFmtId="43" fontId="5" fillId="0" borderId="35" xfId="0" applyNumberFormat="1" applyFont="1" applyBorder="1" applyAlignment="1">
      <alignment horizontal="center"/>
    </xf>
    <xf numFmtId="43" fontId="6" fillId="0" borderId="35" xfId="0" applyNumberFormat="1" applyFont="1" applyBorder="1" applyAlignment="1">
      <alignment horizontal="center"/>
    </xf>
    <xf numFmtId="43" fontId="6" fillId="0" borderId="80" xfId="0" applyNumberFormat="1" applyFont="1" applyBorder="1" applyAlignment="1">
      <alignment horizontal="center"/>
    </xf>
    <xf numFmtId="1" fontId="6" fillId="0" borderId="90" xfId="0" applyNumberFormat="1" applyFont="1" applyBorder="1" applyAlignment="1">
      <alignment horizontal="center"/>
    </xf>
    <xf numFmtId="43" fontId="5" fillId="0" borderId="141" xfId="0" applyNumberFormat="1" applyFont="1" applyBorder="1" applyAlignment="1">
      <alignment horizontal="center"/>
    </xf>
    <xf numFmtId="43" fontId="5" fillId="0" borderId="152" xfId="0" applyNumberFormat="1" applyFont="1" applyBorder="1" applyAlignment="1">
      <alignment horizontal="center"/>
    </xf>
    <xf numFmtId="43" fontId="5" fillId="0" borderId="143" xfId="0" applyNumberFormat="1" applyFont="1" applyBorder="1" applyAlignment="1">
      <alignment horizontal="center"/>
    </xf>
    <xf numFmtId="0" fontId="6" fillId="0" borderId="0" xfId="0" applyFont="1" applyAlignment="1">
      <alignment horizontal="left"/>
    </xf>
    <xf numFmtId="1" fontId="5" fillId="0" borderId="148" xfId="0" applyNumberFormat="1" applyFont="1" applyBorder="1" applyAlignment="1">
      <alignment horizontal="center"/>
    </xf>
    <xf numFmtId="0" fontId="5" fillId="0" borderId="52" xfId="0" applyFont="1" applyBorder="1"/>
    <xf numFmtId="1" fontId="5" fillId="0" borderId="90" xfId="0" applyNumberFormat="1" applyFont="1" applyBorder="1" applyAlignment="1">
      <alignment horizontal="center"/>
    </xf>
    <xf numFmtId="0" fontId="5" fillId="0" borderId="58" xfId="0" applyFont="1" applyBorder="1"/>
    <xf numFmtId="0" fontId="5" fillId="0" borderId="78" xfId="0" applyFont="1" applyBorder="1"/>
    <xf numFmtId="0" fontId="5" fillId="0" borderId="72" xfId="0" applyFont="1" applyBorder="1"/>
    <xf numFmtId="0" fontId="5" fillId="0" borderId="100" xfId="0" applyFont="1" applyBorder="1"/>
    <xf numFmtId="0" fontId="5" fillId="0" borderId="145" xfId="0" applyFont="1" applyBorder="1"/>
    <xf numFmtId="0" fontId="5" fillId="0" borderId="129" xfId="0" applyFont="1" applyBorder="1"/>
    <xf numFmtId="1" fontId="5" fillId="0" borderId="153" xfId="0" applyNumberFormat="1" applyFont="1" applyBorder="1" applyAlignment="1">
      <alignment horizontal="center"/>
    </xf>
    <xf numFmtId="43" fontId="5" fillId="0" borderId="154" xfId="0" applyNumberFormat="1" applyFont="1" applyBorder="1"/>
    <xf numFmtId="43" fontId="5" fillId="0" borderId="155" xfId="0" applyNumberFormat="1" applyFont="1" applyBorder="1" applyAlignment="1">
      <alignment horizontal="center"/>
    </xf>
    <xf numFmtId="43" fontId="5" fillId="0" borderId="156" xfId="0" applyNumberFormat="1" applyFont="1" applyBorder="1"/>
    <xf numFmtId="43" fontId="5" fillId="0" borderId="157" xfId="0" applyNumberFormat="1" applyFont="1" applyBorder="1" applyAlignment="1">
      <alignment horizontal="center"/>
    </xf>
    <xf numFmtId="39" fontId="5" fillId="0" borderId="154" xfId="0" applyNumberFormat="1" applyFont="1" applyBorder="1" applyAlignment="1">
      <alignment horizontal="right"/>
    </xf>
    <xf numFmtId="165" fontId="5" fillId="0" borderId="157" xfId="0" applyNumberFormat="1" applyFont="1" applyBorder="1" applyAlignment="1">
      <alignment horizontal="right"/>
    </xf>
    <xf numFmtId="167" fontId="13" fillId="5" borderId="40" xfId="0" applyNumberFormat="1" applyFont="1" applyFill="1" applyBorder="1"/>
    <xf numFmtId="0" fontId="0" fillId="0" borderId="103" xfId="0" applyBorder="1"/>
    <xf numFmtId="0" fontId="0" fillId="0" borderId="104" xfId="0" applyBorder="1"/>
    <xf numFmtId="0" fontId="0" fillId="0" borderId="106" xfId="0" applyBorder="1"/>
    <xf numFmtId="0" fontId="17" fillId="0" borderId="0" xfId="0" applyFont="1" applyAlignment="1">
      <alignment vertical="top" wrapText="1"/>
    </xf>
    <xf numFmtId="0" fontId="0" fillId="0" borderId="110" xfId="0" applyBorder="1"/>
    <xf numFmtId="0" fontId="0" fillId="0" borderId="111" xfId="0" applyBorder="1"/>
    <xf numFmtId="0" fontId="0" fillId="0" borderId="102" xfId="0" applyBorder="1"/>
    <xf numFmtId="0" fontId="0" fillId="0" borderId="105" xfId="0" applyBorder="1"/>
    <xf numFmtId="0" fontId="0" fillId="0" borderId="109" xfId="0" applyBorder="1"/>
    <xf numFmtId="166" fontId="6" fillId="0" borderId="95" xfId="0" applyNumberFormat="1" applyFont="1" applyBorder="1"/>
    <xf numFmtId="166" fontId="6" fillId="0" borderId="84" xfId="0" applyNumberFormat="1" applyFont="1" applyBorder="1"/>
    <xf numFmtId="166" fontId="6" fillId="0" borderId="75" xfId="0" applyNumberFormat="1" applyFont="1" applyBorder="1"/>
    <xf numFmtId="166" fontId="6" fillId="0" borderId="74" xfId="0" applyNumberFormat="1" applyFont="1" applyBorder="1"/>
    <xf numFmtId="166" fontId="6" fillId="0" borderId="90" xfId="0" applyNumberFormat="1" applyFont="1" applyBorder="1"/>
    <xf numFmtId="166" fontId="6" fillId="0" borderId="91" xfId="0" applyNumberFormat="1" applyFont="1" applyBorder="1"/>
    <xf numFmtId="0" fontId="6" fillId="6" borderId="19" xfId="0" applyFont="1" applyFill="1" applyBorder="1" applyAlignment="1">
      <alignment horizontal="center" wrapText="1"/>
    </xf>
    <xf numFmtId="0" fontId="6" fillId="6" borderId="67" xfId="0" applyFont="1" applyFill="1" applyBorder="1" applyAlignment="1">
      <alignment horizontal="center" wrapText="1"/>
    </xf>
    <xf numFmtId="43" fontId="5" fillId="6" borderId="5" xfId="0" applyNumberFormat="1" applyFont="1" applyFill="1" applyBorder="1" applyAlignment="1">
      <alignment horizontal="center"/>
    </xf>
    <xf numFmtId="43" fontId="8" fillId="6" borderId="4" xfId="0" applyNumberFormat="1" applyFont="1" applyFill="1" applyBorder="1" applyAlignment="1">
      <alignment horizontal="center"/>
    </xf>
    <xf numFmtId="165" fontId="0" fillId="6" borderId="20" xfId="2" applyNumberFormat="1" applyFont="1" applyFill="1" applyBorder="1" applyAlignment="1">
      <alignment horizontal="right"/>
    </xf>
    <xf numFmtId="43" fontId="0" fillId="0" borderId="16" xfId="0" applyNumberFormat="1" applyBorder="1" applyAlignment="1">
      <alignment wrapText="1"/>
    </xf>
    <xf numFmtId="15" fontId="0" fillId="0" borderId="16" xfId="0" applyNumberFormat="1" applyBorder="1"/>
    <xf numFmtId="43" fontId="14" fillId="3" borderId="38" xfId="0" applyNumberFormat="1" applyFont="1" applyFill="1" applyBorder="1" applyAlignment="1">
      <alignment wrapText="1"/>
    </xf>
    <xf numFmtId="43" fontId="14" fillId="3" borderId="48" xfId="0" applyNumberFormat="1" applyFont="1" applyFill="1" applyBorder="1" applyAlignment="1">
      <alignment horizontal="right" wrapText="1"/>
    </xf>
    <xf numFmtId="43" fontId="5" fillId="0" borderId="38" xfId="0" applyNumberFormat="1" applyFont="1" applyBorder="1" applyAlignment="1">
      <alignment wrapText="1"/>
    </xf>
    <xf numFmtId="0" fontId="6" fillId="0" borderId="86" xfId="0" applyFont="1" applyBorder="1" applyAlignment="1">
      <alignment horizontal="center" wrapText="1"/>
    </xf>
    <xf numFmtId="0" fontId="6" fillId="0" borderId="87" xfId="0" applyFont="1" applyBorder="1" applyAlignment="1">
      <alignment horizontal="center" vertical="center" wrapText="1"/>
    </xf>
    <xf numFmtId="0" fontId="6" fillId="0" borderId="88" xfId="0" applyFont="1" applyBorder="1" applyAlignment="1">
      <alignment horizontal="center" vertical="center" wrapText="1"/>
    </xf>
    <xf numFmtId="0" fontId="6" fillId="0" borderId="89" xfId="0" applyFont="1" applyBorder="1" applyAlignment="1">
      <alignment wrapText="1"/>
    </xf>
    <xf numFmtId="169" fontId="6" fillId="0" borderId="75" xfId="0" applyNumberFormat="1" applyFont="1" applyBorder="1"/>
    <xf numFmtId="0" fontId="6" fillId="0" borderId="93" xfId="0" applyFont="1" applyBorder="1" applyAlignment="1">
      <alignment wrapText="1"/>
    </xf>
    <xf numFmtId="169" fontId="6" fillId="0" borderId="90" xfId="0" applyNumberFormat="1" applyFont="1" applyBorder="1"/>
    <xf numFmtId="169" fontId="6" fillId="0" borderId="74" xfId="0" applyNumberFormat="1" applyFont="1" applyBorder="1"/>
    <xf numFmtId="0" fontId="5" fillId="0" borderId="94" xfId="0" applyFont="1" applyBorder="1"/>
    <xf numFmtId="0" fontId="5" fillId="0" borderId="101" xfId="0" applyFont="1" applyBorder="1"/>
    <xf numFmtId="0" fontId="6" fillId="0" borderId="93" xfId="0" applyFont="1" applyBorder="1" applyAlignment="1">
      <alignment horizontal="center" wrapText="1"/>
    </xf>
    <xf numFmtId="0" fontId="6" fillId="0" borderId="74" xfId="0" applyFont="1" applyBorder="1" applyAlignment="1">
      <alignment horizontal="center" vertical="center" wrapText="1"/>
    </xf>
    <xf numFmtId="0" fontId="6" fillId="0" borderId="95" xfId="0" applyFont="1" applyBorder="1" applyAlignment="1">
      <alignment horizontal="center" vertical="center" wrapText="1"/>
    </xf>
    <xf numFmtId="0" fontId="6" fillId="0" borderId="89" xfId="0" applyFont="1" applyBorder="1"/>
    <xf numFmtId="0" fontId="5" fillId="0" borderId="90" xfId="0" applyFont="1" applyBorder="1"/>
    <xf numFmtId="0" fontId="5" fillId="0" borderId="91" xfId="0" applyFont="1" applyBorder="1"/>
    <xf numFmtId="0" fontId="5" fillId="0" borderId="36" xfId="0" applyFont="1" applyBorder="1"/>
    <xf numFmtId="0" fontId="30" fillId="0" borderId="11" xfId="0" applyFont="1" applyBorder="1" applyAlignment="1">
      <alignment horizontal="center"/>
    </xf>
    <xf numFmtId="0" fontId="6" fillId="0" borderId="11" xfId="0" applyFont="1" applyBorder="1" applyAlignment="1">
      <alignment horizontal="center"/>
    </xf>
    <xf numFmtId="0" fontId="6" fillId="0" borderId="11" xfId="0" applyFont="1" applyBorder="1" applyAlignment="1">
      <alignment horizontal="center" vertical="top"/>
    </xf>
    <xf numFmtId="43" fontId="5" fillId="0" borderId="4" xfId="0" applyNumberFormat="1" applyFont="1" applyBorder="1" applyAlignment="1">
      <alignment horizontal="center"/>
    </xf>
    <xf numFmtId="43" fontId="5" fillId="0" borderId="3" xfId="0" applyNumberFormat="1" applyFont="1" applyBorder="1" applyAlignment="1">
      <alignment horizontal="center"/>
    </xf>
    <xf numFmtId="43" fontId="5" fillId="0" borderId="7" xfId="1" applyFont="1" applyBorder="1" applyAlignment="1">
      <alignment horizontal="center"/>
    </xf>
    <xf numFmtId="43" fontId="5" fillId="0" borderId="8" xfId="0" applyNumberFormat="1" applyFont="1" applyBorder="1"/>
    <xf numFmtId="43" fontId="5" fillId="0" borderId="6" xfId="0" applyNumberFormat="1" applyFont="1" applyBorder="1" applyAlignment="1">
      <alignment horizontal="center"/>
    </xf>
    <xf numFmtId="43" fontId="5" fillId="0" borderId="16" xfId="0" applyNumberFormat="1" applyFont="1" applyBorder="1" applyAlignment="1">
      <alignment horizontal="center"/>
    </xf>
    <xf numFmtId="43" fontId="5" fillId="0" borderId="7" xfId="0" applyNumberFormat="1" applyFont="1" applyBorder="1" applyAlignment="1">
      <alignment horizontal="center"/>
    </xf>
    <xf numFmtId="165" fontId="5" fillId="0" borderId="7" xfId="0" applyNumberFormat="1" applyFont="1" applyBorder="1" applyAlignment="1">
      <alignment horizontal="right"/>
    </xf>
    <xf numFmtId="43" fontId="5" fillId="6" borderId="16" xfId="0" applyNumberFormat="1" applyFont="1" applyFill="1" applyBorder="1" applyAlignment="1">
      <alignment horizontal="center"/>
    </xf>
    <xf numFmtId="4" fontId="5" fillId="6" borderId="31" xfId="0" applyNumberFormat="1" applyFont="1" applyFill="1" applyBorder="1" applyAlignment="1">
      <alignment horizontal="right"/>
    </xf>
    <xf numFmtId="43" fontId="5" fillId="0" borderId="9" xfId="0" applyNumberFormat="1" applyFont="1" applyBorder="1" applyAlignment="1">
      <alignment horizontal="center"/>
    </xf>
    <xf numFmtId="39" fontId="5" fillId="0" borderId="38" xfId="0" applyNumberFormat="1" applyFont="1" applyBorder="1" applyAlignment="1">
      <alignment horizontal="right"/>
    </xf>
    <xf numFmtId="165" fontId="5" fillId="0" borderId="10" xfId="0" applyNumberFormat="1" applyFont="1" applyBorder="1" applyAlignment="1">
      <alignment horizontal="right"/>
    </xf>
    <xf numFmtId="43" fontId="5" fillId="6" borderId="38" xfId="0" applyNumberFormat="1" applyFont="1" applyFill="1" applyBorder="1" applyAlignment="1">
      <alignment horizontal="center"/>
    </xf>
    <xf numFmtId="4" fontId="5" fillId="6" borderId="33" xfId="0" applyNumberFormat="1" applyFont="1" applyFill="1" applyBorder="1" applyAlignment="1">
      <alignment horizontal="right"/>
    </xf>
    <xf numFmtId="39" fontId="5" fillId="0" borderId="6" xfId="0" applyNumberFormat="1" applyFont="1" applyBorder="1"/>
    <xf numFmtId="165" fontId="5" fillId="0" borderId="7" xfId="0" applyNumberFormat="1" applyFont="1" applyBorder="1"/>
    <xf numFmtId="0" fontId="6" fillId="0" borderId="96" xfId="0" applyFont="1" applyBorder="1" applyAlignment="1">
      <alignment horizontal="center"/>
    </xf>
    <xf numFmtId="0" fontId="6" fillId="0" borderId="97" xfId="0" applyFont="1" applyBorder="1" applyAlignment="1">
      <alignment horizontal="center" vertical="center" wrapText="1"/>
    </xf>
    <xf numFmtId="0" fontId="6" fillId="0" borderId="98" xfId="0" applyFont="1" applyBorder="1" applyAlignment="1">
      <alignment horizontal="center" vertical="center" wrapText="1"/>
    </xf>
    <xf numFmtId="0" fontId="13" fillId="0" borderId="85" xfId="0" applyFont="1" applyBorder="1" applyAlignment="1">
      <alignment horizontal="center"/>
    </xf>
    <xf numFmtId="166" fontId="6" fillId="0" borderId="77" xfId="0" applyNumberFormat="1" applyFont="1" applyBorder="1"/>
    <xf numFmtId="166" fontId="6" fillId="0" borderId="99" xfId="0" applyNumberFormat="1" applyFont="1" applyBorder="1"/>
    <xf numFmtId="0" fontId="6" fillId="0" borderId="92" xfId="0" applyFont="1" applyBorder="1"/>
    <xf numFmtId="169" fontId="6" fillId="0" borderId="84" xfId="0" applyNumberFormat="1" applyFont="1" applyBorder="1"/>
    <xf numFmtId="169" fontId="6" fillId="0" borderId="77" xfId="0" applyNumberFormat="1" applyFont="1" applyBorder="1"/>
    <xf numFmtId="169" fontId="6" fillId="0" borderId="99" xfId="0" applyNumberFormat="1" applyFont="1" applyBorder="1"/>
    <xf numFmtId="0" fontId="96" fillId="0" borderId="0" xfId="11733" applyAlignment="1">
      <alignment vertical="top"/>
    </xf>
    <xf numFmtId="0" fontId="20" fillId="0" borderId="107" xfId="11733" applyFont="1" applyBorder="1" applyAlignment="1">
      <alignment horizontal="left" vertical="top" wrapText="1"/>
    </xf>
    <xf numFmtId="0" fontId="20" fillId="0" borderId="107" xfId="11733" applyFont="1" applyBorder="1" applyAlignment="1">
      <alignment vertical="top"/>
    </xf>
    <xf numFmtId="0" fontId="20" fillId="0" borderId="107" xfId="11733" applyFont="1" applyBorder="1" applyAlignment="1">
      <alignment horizontal="left" vertical="top"/>
    </xf>
    <xf numFmtId="0" fontId="20" fillId="0" borderId="107" xfId="11733" applyFont="1" applyBorder="1" applyAlignment="1">
      <alignment vertical="top" wrapText="1"/>
    </xf>
    <xf numFmtId="0" fontId="20" fillId="0" borderId="108" xfId="11733" applyFont="1" applyBorder="1" applyAlignment="1">
      <alignment horizontal="left"/>
    </xf>
    <xf numFmtId="0" fontId="20" fillId="0" borderId="108" xfId="11733" applyFont="1" applyBorder="1" applyAlignment="1">
      <alignment horizontal="left" vertical="top"/>
    </xf>
    <xf numFmtId="17" fontId="20" fillId="0" borderId="108" xfId="11733" applyNumberFormat="1" applyFont="1" applyBorder="1" applyAlignment="1">
      <alignment horizontal="left" vertical="top"/>
    </xf>
    <xf numFmtId="0" fontId="96" fillId="0" borderId="0" xfId="11733"/>
    <xf numFmtId="15" fontId="20" fillId="0" borderId="108" xfId="11733" applyNumberFormat="1" applyFont="1" applyBorder="1" applyAlignment="1">
      <alignment horizontal="left" vertical="top" wrapText="1"/>
    </xf>
    <xf numFmtId="0" fontId="20" fillId="0" borderId="108" xfId="11733" applyFont="1" applyBorder="1" applyAlignment="1">
      <alignment horizontal="left" vertical="top" wrapText="1"/>
    </xf>
    <xf numFmtId="17" fontId="20" fillId="0" borderId="108" xfId="11733" applyNumberFormat="1" applyFont="1" applyBorder="1" applyAlignment="1">
      <alignment horizontal="left" vertical="top" wrapText="1"/>
    </xf>
    <xf numFmtId="15" fontId="20" fillId="0" borderId="108" xfId="11733" applyNumberFormat="1" applyFont="1" applyBorder="1" applyAlignment="1">
      <alignment horizontal="left" vertical="top"/>
    </xf>
    <xf numFmtId="0" fontId="6" fillId="0" borderId="29" xfId="0" applyFont="1" applyBorder="1" applyAlignment="1">
      <alignment horizontal="left"/>
    </xf>
    <xf numFmtId="0" fontId="6" fillId="0" borderId="114" xfId="0" applyFont="1" applyBorder="1" applyAlignment="1">
      <alignment horizontal="center" vertical="top" wrapText="1"/>
    </xf>
    <xf numFmtId="0" fontId="0" fillId="0" borderId="71" xfId="0" applyBorder="1" applyAlignment="1">
      <alignment vertical="top" wrapText="1"/>
    </xf>
    <xf numFmtId="0" fontId="0" fillId="0" borderId="71" xfId="0" applyBorder="1" applyAlignment="1">
      <alignment wrapText="1"/>
    </xf>
    <xf numFmtId="0" fontId="0" fillId="0" borderId="115" xfId="0" applyBorder="1" applyAlignment="1">
      <alignment wrapText="1"/>
    </xf>
    <xf numFmtId="43" fontId="24" fillId="6" borderId="122" xfId="0" applyNumberFormat="1" applyFont="1" applyFill="1" applyBorder="1" applyAlignment="1">
      <alignment horizontal="center" wrapText="1"/>
    </xf>
    <xf numFmtId="0" fontId="24" fillId="6" borderId="113" xfId="0" applyFont="1" applyFill="1" applyBorder="1" applyAlignment="1">
      <alignment horizontal="center" wrapText="1"/>
    </xf>
    <xf numFmtId="0" fontId="0" fillId="6" borderId="113" xfId="0" applyFill="1" applyBorder="1" applyAlignment="1">
      <alignment wrapText="1"/>
    </xf>
    <xf numFmtId="0" fontId="0" fillId="6" borderId="23" xfId="0" applyFill="1" applyBorder="1" applyAlignment="1">
      <alignment wrapText="1"/>
    </xf>
    <xf numFmtId="43" fontId="24" fillId="6" borderId="11" xfId="0" applyNumberFormat="1" applyFont="1" applyFill="1" applyBorder="1" applyAlignment="1">
      <alignment horizontal="center" wrapText="1"/>
    </xf>
    <xf numFmtId="0" fontId="24" fillId="6" borderId="0" xfId="0" applyFont="1" applyFill="1" applyAlignment="1">
      <alignment horizontal="center" wrapText="1"/>
    </xf>
    <xf numFmtId="0" fontId="0" fillId="6" borderId="0" xfId="0" applyFill="1" applyAlignment="1">
      <alignment wrapText="1"/>
    </xf>
    <xf numFmtId="0" fontId="0" fillId="6" borderId="12" xfId="0" applyFill="1" applyBorder="1" applyAlignment="1">
      <alignment wrapText="1"/>
    </xf>
    <xf numFmtId="0" fontId="24" fillId="6" borderId="123" xfId="0" applyFont="1" applyFill="1" applyBorder="1" applyAlignment="1">
      <alignment horizontal="center" wrapText="1"/>
    </xf>
    <xf numFmtId="0" fontId="24" fillId="6" borderId="59" xfId="0" applyFont="1" applyFill="1" applyBorder="1" applyAlignment="1">
      <alignment horizontal="center" wrapText="1"/>
    </xf>
    <xf numFmtId="0" fontId="0" fillId="6" borderId="59" xfId="0" applyFill="1" applyBorder="1" applyAlignment="1">
      <alignment wrapText="1"/>
    </xf>
    <xf numFmtId="0" fontId="0" fillId="6" borderId="124" xfId="0" applyFill="1" applyBorder="1" applyAlignment="1">
      <alignment wrapText="1"/>
    </xf>
    <xf numFmtId="0" fontId="6" fillId="0" borderId="125" xfId="0" applyFont="1" applyBorder="1" applyAlignment="1">
      <alignment horizontal="center" wrapText="1"/>
    </xf>
    <xf numFmtId="0" fontId="0" fillId="0" borderId="126" xfId="0" applyBorder="1" applyAlignment="1">
      <alignment wrapText="1"/>
    </xf>
    <xf numFmtId="0" fontId="6" fillId="0" borderId="22" xfId="0" applyFont="1" applyBorder="1" applyAlignment="1">
      <alignment vertical="center"/>
    </xf>
    <xf numFmtId="0" fontId="0" fillId="0" borderId="18" xfId="0" applyBorder="1"/>
    <xf numFmtId="0" fontId="6" fillId="0" borderId="69"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7"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78"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79" xfId="0" applyFont="1" applyBorder="1" applyAlignment="1">
      <alignment horizontal="center" vertical="center" wrapText="1"/>
    </xf>
    <xf numFmtId="0" fontId="25" fillId="0" borderId="0" xfId="0" applyFont="1" applyAlignment="1">
      <alignment wrapText="1"/>
    </xf>
    <xf numFmtId="0" fontId="6" fillId="0" borderId="115" xfId="0" applyFont="1" applyBorder="1" applyAlignment="1">
      <alignment horizontal="center" vertical="top" wrapText="1"/>
    </xf>
    <xf numFmtId="166" fontId="6" fillId="0" borderId="107" xfId="0" applyNumberFormat="1" applyFont="1" applyBorder="1" applyAlignment="1">
      <alignment horizontal="center"/>
    </xf>
    <xf numFmtId="0" fontId="0" fillId="0" borderId="52" xfId="0" applyBorder="1" applyAlignment="1">
      <alignment horizontal="center"/>
    </xf>
    <xf numFmtId="165" fontId="6" fillId="0" borderId="107" xfId="2" applyNumberFormat="1" applyFont="1" applyBorder="1" applyAlignment="1">
      <alignment horizontal="center"/>
    </xf>
    <xf numFmtId="165" fontId="6" fillId="0" borderId="118" xfId="0" applyNumberFormat="1" applyFont="1" applyBorder="1" applyAlignment="1">
      <alignment horizontal="center"/>
    </xf>
    <xf numFmtId="0" fontId="0" fillId="0" borderId="64" xfId="0" applyBorder="1" applyAlignment="1">
      <alignment horizontal="center"/>
    </xf>
    <xf numFmtId="165" fontId="6" fillId="0" borderId="107" xfId="0" applyNumberFormat="1" applyFont="1" applyBorder="1" applyAlignment="1">
      <alignment horizontal="center"/>
    </xf>
    <xf numFmtId="165" fontId="6" fillId="0" borderId="52" xfId="0" applyNumberFormat="1" applyFont="1" applyBorder="1" applyAlignment="1">
      <alignment horizontal="center"/>
    </xf>
    <xf numFmtId="165" fontId="6" fillId="0" borderId="82" xfId="0" applyNumberFormat="1" applyFont="1" applyBorder="1" applyAlignment="1">
      <alignment horizontal="center"/>
    </xf>
    <xf numFmtId="166" fontId="6" fillId="0" borderId="52" xfId="0" applyNumberFormat="1" applyFont="1" applyBorder="1" applyAlignment="1">
      <alignment horizontal="center"/>
    </xf>
    <xf numFmtId="166" fontId="6" fillId="0" borderId="82" xfId="0" applyNumberFormat="1" applyFont="1" applyBorder="1" applyAlignment="1">
      <alignment horizontal="center"/>
    </xf>
    <xf numFmtId="165" fontId="6" fillId="0" borderId="64" xfId="0" applyNumberFormat="1" applyFont="1" applyBorder="1" applyAlignment="1">
      <alignment horizontal="center"/>
    </xf>
    <xf numFmtId="165" fontId="6" fillId="0" borderId="119" xfId="0" applyNumberFormat="1" applyFont="1" applyBorder="1" applyAlignment="1">
      <alignment horizontal="center"/>
    </xf>
    <xf numFmtId="165" fontId="6" fillId="0" borderId="121" xfId="0" applyNumberFormat="1" applyFont="1" applyBorder="1" applyAlignment="1">
      <alignment horizontal="center"/>
    </xf>
    <xf numFmtId="166" fontId="6" fillId="0" borderId="108" xfId="0" applyNumberFormat="1" applyFont="1" applyBorder="1" applyAlignment="1">
      <alignment horizontal="center"/>
    </xf>
    <xf numFmtId="0" fontId="29" fillId="0" borderId="120" xfId="0" applyFont="1" applyBorder="1" applyAlignment="1">
      <alignment horizontal="center" vertical="center" wrapText="1"/>
    </xf>
    <xf numFmtId="0" fontId="32" fillId="0" borderId="20" xfId="0" applyFont="1" applyBorder="1" applyAlignment="1">
      <alignment horizontal="center" vertical="center"/>
    </xf>
    <xf numFmtId="166" fontId="0" fillId="0" borderId="108" xfId="0" applyNumberFormat="1" applyBorder="1" applyAlignment="1">
      <alignment horizontal="center"/>
    </xf>
    <xf numFmtId="0" fontId="0" fillId="0" borderId="108" xfId="0" applyBorder="1" applyAlignment="1">
      <alignment horizontal="center"/>
    </xf>
    <xf numFmtId="165" fontId="6" fillId="0" borderId="118" xfId="2" applyNumberFormat="1" applyFont="1" applyBorder="1" applyAlignment="1">
      <alignment horizontal="center"/>
    </xf>
    <xf numFmtId="0" fontId="0" fillId="0" borderId="121" xfId="0" applyBorder="1" applyAlignment="1">
      <alignment horizontal="center"/>
    </xf>
    <xf numFmtId="0" fontId="18" fillId="0" borderId="113" xfId="0" applyFont="1" applyBorder="1" applyAlignment="1">
      <alignment horizontal="center"/>
    </xf>
    <xf numFmtId="0" fontId="0" fillId="0" borderId="113" xfId="0" applyBorder="1"/>
    <xf numFmtId="0" fontId="6" fillId="0" borderId="71" xfId="0" applyFont="1" applyBorder="1" applyAlignment="1">
      <alignment horizontal="center" vertical="top" wrapText="1"/>
    </xf>
    <xf numFmtId="0" fontId="0" fillId="0" borderId="71" xfId="0" applyBorder="1" applyAlignment="1">
      <alignment horizontal="center" vertical="top" wrapText="1"/>
    </xf>
    <xf numFmtId="0" fontId="15" fillId="0" borderId="116" xfId="0" applyFont="1" applyBorder="1" applyAlignment="1">
      <alignment horizontal="center"/>
    </xf>
    <xf numFmtId="0" fontId="23" fillId="0" borderId="117" xfId="0" applyFont="1" applyBorder="1" applyAlignment="1">
      <alignment horizontal="center"/>
    </xf>
    <xf numFmtId="0" fontId="15" fillId="0" borderId="66" xfId="0" applyFont="1" applyBorder="1" applyAlignment="1">
      <alignment horizontal="center"/>
    </xf>
    <xf numFmtId="0" fontId="15" fillId="0" borderId="117" xfId="0" applyFont="1" applyBorder="1" applyAlignment="1">
      <alignment horizontal="center"/>
    </xf>
    <xf numFmtId="165" fontId="6" fillId="0" borderId="108" xfId="2" applyNumberFormat="1" applyFont="1" applyBorder="1" applyAlignment="1">
      <alignment horizontal="center"/>
    </xf>
    <xf numFmtId="0" fontId="15" fillId="0" borderId="139" xfId="0" applyFont="1" applyBorder="1" applyAlignment="1">
      <alignment horizontal="center" wrapText="1"/>
    </xf>
    <xf numFmtId="0" fontId="15" fillId="0" borderId="113" xfId="0" applyFont="1" applyBorder="1" applyAlignment="1">
      <alignment horizontal="center" wrapText="1"/>
    </xf>
    <xf numFmtId="0" fontId="15" fillId="0" borderId="23" xfId="0" applyFont="1" applyBorder="1" applyAlignment="1">
      <alignment horizontal="center" wrapText="1"/>
    </xf>
    <xf numFmtId="0" fontId="15" fillId="0" borderId="138" xfId="0" applyFont="1" applyBorder="1" applyAlignment="1">
      <alignment horizontal="center" wrapText="1"/>
    </xf>
    <xf numFmtId="0" fontId="15" fillId="0" borderId="0" xfId="0" applyFont="1" applyAlignment="1">
      <alignment horizontal="center" wrapText="1"/>
    </xf>
    <xf numFmtId="0" fontId="15" fillId="0" borderId="12" xfId="0" applyFont="1" applyBorder="1" applyAlignment="1">
      <alignment horizontal="center" wrapText="1"/>
    </xf>
    <xf numFmtId="0" fontId="15" fillId="0" borderId="140" xfId="0" applyFont="1" applyBorder="1" applyAlignment="1">
      <alignment horizontal="center" wrapText="1"/>
    </xf>
    <xf numFmtId="0" fontId="15" fillId="0" borderId="59" xfId="0" applyFont="1" applyBorder="1" applyAlignment="1">
      <alignment horizontal="center" wrapText="1"/>
    </xf>
    <xf numFmtId="0" fontId="15" fillId="0" borderId="124" xfId="0" applyFont="1" applyBorder="1" applyAlignment="1">
      <alignment horizontal="center" wrapText="1"/>
    </xf>
    <xf numFmtId="0" fontId="0" fillId="0" borderId="113" xfId="0" applyBorder="1" applyAlignment="1">
      <alignment horizontal="center" wrapText="1"/>
    </xf>
    <xf numFmtId="0" fontId="0" fillId="0" borderId="113" xfId="0" applyBorder="1" applyAlignment="1">
      <alignment wrapText="1"/>
    </xf>
    <xf numFmtId="0" fontId="0" fillId="0" borderId="23" xfId="0" applyBorder="1" applyAlignment="1">
      <alignment wrapText="1"/>
    </xf>
    <xf numFmtId="0" fontId="0" fillId="0" borderId="138" xfId="0" applyBorder="1" applyAlignment="1">
      <alignment wrapText="1"/>
    </xf>
    <xf numFmtId="0" fontId="0" fillId="0" borderId="0" xfId="0" applyAlignment="1">
      <alignment wrapText="1"/>
    </xf>
    <xf numFmtId="0" fontId="0" fillId="0" borderId="12" xfId="0" applyBorder="1" applyAlignment="1">
      <alignment wrapText="1"/>
    </xf>
    <xf numFmtId="0" fontId="0" fillId="0" borderId="140" xfId="0" applyBorder="1" applyAlignment="1">
      <alignment wrapText="1"/>
    </xf>
    <xf numFmtId="0" fontId="0" fillId="0" borderId="59" xfId="0" applyBorder="1" applyAlignment="1">
      <alignment wrapText="1"/>
    </xf>
    <xf numFmtId="0" fontId="0" fillId="0" borderId="124" xfId="0" applyBorder="1" applyAlignment="1">
      <alignment wrapText="1"/>
    </xf>
    <xf numFmtId="0" fontId="0" fillId="0" borderId="52" xfId="0" applyBorder="1"/>
    <xf numFmtId="0" fontId="0" fillId="0" borderId="82" xfId="0" applyBorder="1"/>
    <xf numFmtId="0" fontId="0" fillId="0" borderId="64" xfId="0" applyBorder="1"/>
    <xf numFmtId="0" fontId="0" fillId="0" borderId="119" xfId="0" applyBorder="1"/>
    <xf numFmtId="0" fontId="35" fillId="0" borderId="113" xfId="0" applyFont="1" applyBorder="1"/>
    <xf numFmtId="0" fontId="36" fillId="0" borderId="0" xfId="0" applyFont="1" applyAlignment="1">
      <alignment wrapText="1"/>
    </xf>
    <xf numFmtId="0" fontId="0" fillId="0" borderId="82" xfId="0" applyBorder="1" applyAlignment="1">
      <alignment horizontal="center"/>
    </xf>
    <xf numFmtId="0" fontId="0" fillId="0" borderId="29" xfId="0" applyBorder="1"/>
    <xf numFmtId="0" fontId="15" fillId="0" borderId="81" xfId="0" applyFont="1" applyBorder="1" applyAlignment="1">
      <alignment horizontal="center"/>
    </xf>
    <xf numFmtId="0" fontId="6" fillId="0" borderId="0" xfId="0" applyFont="1" applyAlignment="1">
      <alignment horizontal="center"/>
    </xf>
    <xf numFmtId="0" fontId="26" fillId="0" borderId="0" xfId="0" applyFont="1" applyAlignment="1">
      <alignment wrapText="1"/>
    </xf>
    <xf numFmtId="0" fontId="0" fillId="0" borderId="119" xfId="0" applyBorder="1" applyAlignment="1">
      <alignment horizontal="center"/>
    </xf>
    <xf numFmtId="0" fontId="0" fillId="0" borderId="115" xfId="0" applyBorder="1" applyAlignment="1">
      <alignment horizontal="center" vertical="top" wrapText="1"/>
    </xf>
    <xf numFmtId="0" fontId="6" fillId="0" borderId="122" xfId="0" applyFont="1" applyBorder="1"/>
    <xf numFmtId="0" fontId="0" fillId="0" borderId="37" xfId="0" applyBorder="1"/>
    <xf numFmtId="165" fontId="6" fillId="0" borderId="121" xfId="2" applyNumberFormat="1" applyFont="1" applyBorder="1" applyAlignment="1">
      <alignment horizontal="center"/>
    </xf>
    <xf numFmtId="0" fontId="6" fillId="0" borderId="22" xfId="0" applyFont="1" applyBorder="1"/>
    <xf numFmtId="0" fontId="14" fillId="0" borderId="0" xfId="0" applyFont="1" applyAlignment="1">
      <alignment wrapText="1"/>
    </xf>
    <xf numFmtId="0" fontId="18" fillId="0" borderId="0" xfId="0" applyFont="1" applyAlignment="1">
      <alignment horizontal="center"/>
    </xf>
    <xf numFmtId="0" fontId="6" fillId="0" borderId="141" xfId="0" applyFont="1" applyBorder="1" applyAlignment="1">
      <alignment vertical="center"/>
    </xf>
    <xf numFmtId="0" fontId="5" fillId="0" borderId="145" xfId="0" applyFont="1" applyBorder="1"/>
    <xf numFmtId="0" fontId="6" fillId="0" borderId="44" xfId="0" applyFont="1" applyBorder="1" applyAlignment="1">
      <alignment horizontal="center" vertical="center" wrapText="1"/>
    </xf>
    <xf numFmtId="0" fontId="5" fillId="0" borderId="147" xfId="0" applyFont="1" applyBorder="1" applyAlignment="1">
      <alignment horizontal="center" vertical="center"/>
    </xf>
    <xf numFmtId="0" fontId="6" fillId="0" borderId="77" xfId="0" applyFont="1" applyBorder="1" applyAlignment="1">
      <alignment horizontal="center" wrapText="1"/>
    </xf>
    <xf numFmtId="0" fontId="5" fillId="0" borderId="75" xfId="0" applyFont="1" applyBorder="1" applyAlignment="1">
      <alignment wrapText="1"/>
    </xf>
    <xf numFmtId="0" fontId="6" fillId="0" borderId="72" xfId="0" applyFont="1" applyBorder="1" applyAlignment="1">
      <alignment horizontal="center" vertical="top" wrapText="1"/>
    </xf>
    <xf numFmtId="0" fontId="6" fillId="0" borderId="78" xfId="0" applyFont="1" applyBorder="1" applyAlignment="1">
      <alignment horizontal="center" vertical="top" wrapText="1"/>
    </xf>
    <xf numFmtId="0" fontId="5" fillId="0" borderId="72" xfId="0" applyFont="1" applyBorder="1" applyAlignment="1">
      <alignment horizontal="center" vertical="top" wrapText="1"/>
    </xf>
    <xf numFmtId="0" fontId="5" fillId="0" borderId="100" xfId="0" applyFont="1" applyBorder="1" applyAlignment="1">
      <alignment horizontal="center" vertical="top" wrapText="1"/>
    </xf>
    <xf numFmtId="0" fontId="13" fillId="0" borderId="131" xfId="0" applyFont="1" applyBorder="1" applyAlignment="1">
      <alignment horizontal="center" wrapText="1"/>
    </xf>
    <xf numFmtId="0" fontId="13" fillId="0" borderId="129" xfId="0" applyFont="1" applyBorder="1" applyAlignment="1">
      <alignment horizontal="center" wrapText="1"/>
    </xf>
    <xf numFmtId="0" fontId="13" fillId="0" borderId="130" xfId="0" applyFont="1" applyBorder="1" applyAlignment="1">
      <alignment horizontal="center" wrapText="1"/>
    </xf>
    <xf numFmtId="0" fontId="0" fillId="0" borderId="35" xfId="0" applyBorder="1" applyAlignment="1">
      <alignment vertical="top" wrapText="1"/>
    </xf>
    <xf numFmtId="0" fontId="0" fillId="0" borderId="0" xfId="0" applyAlignment="1">
      <alignment vertical="top" wrapText="1"/>
    </xf>
    <xf numFmtId="0" fontId="6" fillId="0" borderId="127" xfId="0" applyFont="1" applyBorder="1" applyAlignment="1">
      <alignment vertical="top" wrapText="1"/>
    </xf>
    <xf numFmtId="0" fontId="6" fillId="0" borderId="128" xfId="0" applyFont="1" applyBorder="1" applyAlignment="1">
      <alignment vertical="top" wrapText="1"/>
    </xf>
    <xf numFmtId="0" fontId="5" fillId="0" borderId="129" xfId="0" applyFont="1" applyBorder="1" applyAlignment="1">
      <alignment horizontal="justify" vertical="top" wrapText="1"/>
    </xf>
    <xf numFmtId="0" fontId="5" fillId="0" borderId="130" xfId="0" applyFont="1" applyBorder="1" applyAlignment="1">
      <alignment horizontal="justify" vertical="top" wrapText="1"/>
    </xf>
    <xf numFmtId="0" fontId="5" fillId="0" borderId="29" xfId="0" applyFont="1" applyBorder="1" applyAlignment="1">
      <alignment vertical="top" wrapText="1"/>
    </xf>
    <xf numFmtId="0" fontId="5" fillId="0" borderId="79" xfId="0" applyFont="1" applyBorder="1" applyAlignment="1">
      <alignment vertical="top" wrapText="1"/>
    </xf>
    <xf numFmtId="0" fontId="0" fillId="2" borderId="35" xfId="0" applyFill="1" applyBorder="1" applyAlignment="1">
      <alignment vertical="top" wrapText="1"/>
    </xf>
    <xf numFmtId="0" fontId="13" fillId="4" borderId="30"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13" fillId="4" borderId="79" xfId="0" applyFont="1" applyFill="1" applyBorder="1" applyAlignment="1">
      <alignment horizontal="center" vertical="center" wrapText="1"/>
    </xf>
    <xf numFmtId="0" fontId="0" fillId="0" borderId="70" xfId="0" applyBorder="1" applyAlignment="1">
      <alignment vertical="top" wrapText="1"/>
    </xf>
    <xf numFmtId="0" fontId="0" fillId="0" borderId="127" xfId="0" applyBorder="1" applyAlignment="1">
      <alignment vertical="top" wrapText="1"/>
    </xf>
    <xf numFmtId="0" fontId="0" fillId="0" borderId="128" xfId="0" applyBorder="1" applyAlignment="1">
      <alignment vertical="top" wrapText="1"/>
    </xf>
    <xf numFmtId="0" fontId="6" fillId="0" borderId="127" xfId="0" applyFont="1" applyBorder="1" applyAlignment="1">
      <alignment wrapText="1"/>
    </xf>
    <xf numFmtId="0" fontId="6" fillId="0" borderId="128" xfId="0" applyFont="1" applyBorder="1" applyAlignment="1">
      <alignment wrapText="1"/>
    </xf>
    <xf numFmtId="0" fontId="5" fillId="0" borderId="29" xfId="0" applyFont="1" applyBorder="1" applyAlignment="1">
      <alignment wrapText="1"/>
    </xf>
    <xf numFmtId="0" fontId="5" fillId="0" borderId="79" xfId="0" applyFont="1" applyBorder="1" applyAlignment="1">
      <alignment wrapText="1"/>
    </xf>
    <xf numFmtId="0" fontId="6" fillId="0" borderId="127" xfId="0" applyFont="1" applyBorder="1" applyAlignment="1">
      <alignment horizontal="left" vertical="top" wrapText="1"/>
    </xf>
    <xf numFmtId="0" fontId="6" fillId="0" borderId="128" xfId="0" applyFont="1" applyBorder="1" applyAlignment="1">
      <alignment horizontal="left" vertical="top" wrapText="1"/>
    </xf>
    <xf numFmtId="0" fontId="0" fillId="0" borderId="129" xfId="0" applyBorder="1" applyAlignment="1">
      <alignment vertical="top" wrapText="1"/>
    </xf>
    <xf numFmtId="0" fontId="0" fillId="0" borderId="130" xfId="0" applyBorder="1" applyAlignment="1">
      <alignment vertical="top" wrapText="1"/>
    </xf>
    <xf numFmtId="0" fontId="17" fillId="0" borderId="0" xfId="0" applyFont="1" applyAlignment="1">
      <alignment horizontal="center"/>
    </xf>
    <xf numFmtId="0" fontId="28" fillId="0" borderId="0" xfId="0" applyFont="1" applyAlignment="1">
      <alignment horizontal="center" vertical="center"/>
    </xf>
    <xf numFmtId="0" fontId="21" fillId="0" borderId="0" xfId="0" applyFont="1" applyAlignment="1">
      <alignment horizontal="center"/>
    </xf>
    <xf numFmtId="0" fontId="14" fillId="0" borderId="0" xfId="0" applyFont="1" applyAlignment="1">
      <alignment horizontal="center"/>
    </xf>
    <xf numFmtId="0" fontId="22" fillId="0" borderId="0" xfId="0" applyFont="1" applyAlignment="1">
      <alignment horizontal="center"/>
    </xf>
    <xf numFmtId="0" fontId="13" fillId="0" borderId="11" xfId="0" applyFont="1" applyBorder="1" applyAlignment="1">
      <alignment horizontal="center" wrapText="1"/>
    </xf>
    <xf numFmtId="0" fontId="13" fillId="0" borderId="0" xfId="0" applyFont="1" applyAlignment="1">
      <alignment horizontal="center" wrapText="1"/>
    </xf>
    <xf numFmtId="0" fontId="13" fillId="0" borderId="12" xfId="0" applyFont="1" applyBorder="1" applyAlignment="1">
      <alignment horizontal="center" wrapText="1"/>
    </xf>
    <xf numFmtId="0" fontId="6" fillId="0" borderId="132" xfId="0" applyFont="1" applyBorder="1" applyAlignment="1">
      <alignment horizontal="center" vertical="center" wrapText="1"/>
    </xf>
    <xf numFmtId="0" fontId="6" fillId="0" borderId="72" xfId="0" applyFont="1" applyBorder="1" applyAlignment="1">
      <alignment horizontal="center" vertical="center" wrapText="1"/>
    </xf>
    <xf numFmtId="0" fontId="6" fillId="0" borderId="101" xfId="0" applyFont="1" applyBorder="1" applyAlignment="1">
      <alignment horizontal="center" vertical="center" wrapText="1"/>
    </xf>
    <xf numFmtId="0" fontId="6"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30" fillId="0" borderId="0" xfId="0" applyFont="1" applyAlignment="1">
      <alignment horizontal="center"/>
    </xf>
    <xf numFmtId="0" fontId="30" fillId="0" borderId="12" xfId="0" applyFont="1" applyBorder="1" applyAlignment="1">
      <alignment horizontal="center"/>
    </xf>
    <xf numFmtId="0" fontId="6" fillId="0" borderId="12" xfId="0" applyFont="1" applyBorder="1" applyAlignment="1">
      <alignment horizontal="center"/>
    </xf>
    <xf numFmtId="0" fontId="6" fillId="0" borderId="0" xfId="0" applyFont="1" applyAlignment="1">
      <alignment horizontal="center" vertical="top" wrapText="1"/>
    </xf>
    <xf numFmtId="0" fontId="6" fillId="0" borderId="12" xfId="0" applyFont="1" applyBorder="1" applyAlignment="1">
      <alignment horizontal="center" vertical="top" wrapText="1"/>
    </xf>
    <xf numFmtId="0" fontId="29" fillId="0" borderId="0" xfId="0" applyFont="1" applyAlignment="1">
      <alignment horizontal="center"/>
    </xf>
    <xf numFmtId="0" fontId="6" fillId="0" borderId="94"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0" xfId="0" applyFont="1" applyAlignment="1">
      <alignment horizontal="center" vertical="center" wrapText="1"/>
    </xf>
    <xf numFmtId="0" fontId="6" fillId="0" borderId="12" xfId="0" applyFont="1" applyBorder="1" applyAlignment="1">
      <alignment horizontal="center" vertical="center" wrapText="1"/>
    </xf>
    <xf numFmtId="0" fontId="16" fillId="0" borderId="37" xfId="0" applyFont="1" applyBorder="1" applyAlignment="1">
      <alignment horizontal="left" vertical="center" wrapText="1"/>
    </xf>
    <xf numFmtId="0" fontId="16" fillId="0" borderId="53" xfId="0" applyFont="1" applyBorder="1" applyAlignment="1">
      <alignment horizontal="left" vertical="center" wrapText="1"/>
    </xf>
    <xf numFmtId="0" fontId="16" fillId="0" borderId="24" xfId="0" applyFont="1" applyBorder="1" applyAlignment="1">
      <alignment horizontal="left" vertical="center" wrapText="1"/>
    </xf>
  </cellXfs>
  <cellStyles count="22368">
    <cellStyle name="20% - Accent1" xfId="20" builtinId="30" customBuiltin="1"/>
    <cellStyle name="20% - Accent1 10" xfId="5790" xr:uid="{00000000-0005-0000-0000-000001000000}"/>
    <cellStyle name="20% - Accent1 10 2" xfId="11127" xr:uid="{00000000-0005-0000-0000-000002000000}"/>
    <cellStyle name="20% - Accent1 10 2 2" xfId="21751" xr:uid="{00000000-0005-0000-0000-000002000000}"/>
    <cellStyle name="20% - Accent1 10 3" xfId="16457" xr:uid="{00000000-0005-0000-0000-000001000000}"/>
    <cellStyle name="20% - Accent1 11" xfId="6158" xr:uid="{00000000-0005-0000-0000-000003000000}"/>
    <cellStyle name="20% - Accent1 11 2" xfId="11494" xr:uid="{00000000-0005-0000-0000-000004000000}"/>
    <cellStyle name="20% - Accent1 11 2 2" xfId="22118" xr:uid="{00000000-0005-0000-0000-000004000000}"/>
    <cellStyle name="20% - Accent1 11 3" xfId="16824" xr:uid="{00000000-0005-0000-0000-000003000000}"/>
    <cellStyle name="20% - Accent1 12" xfId="95" xr:uid="{00000000-0005-0000-0000-000005000000}"/>
    <cellStyle name="20% - Accent1 12 2" xfId="11749" xr:uid="{00000000-0005-0000-0000-000006000000}"/>
    <cellStyle name="20% - Accent1 12 2 2" xfId="22362" xr:uid="{00000000-0005-0000-0000-000006000000}"/>
    <cellStyle name="20% - Accent1 12 3" xfId="11795" xr:uid="{00000000-0005-0000-0000-000005000000}"/>
    <cellStyle name="20% - Accent1 13" xfId="6439" xr:uid="{00000000-0005-0000-0000-000007000000}"/>
    <cellStyle name="20% - Accent1 13 2" xfId="17063" xr:uid="{00000000-0005-0000-0000-000007000000}"/>
    <cellStyle name="20% - Accent1 14" xfId="11759" xr:uid="{00000000-0005-0000-0000-0000F32D0000}"/>
    <cellStyle name="20% - Accent1 2" xfId="60" xr:uid="{00000000-0005-0000-0000-000008000000}"/>
    <cellStyle name="20% - Accent1 2 2" xfId="419" xr:uid="{00000000-0005-0000-0000-000009000000}"/>
    <cellStyle name="20% - Accent1 2 2 10" xfId="6637" xr:uid="{00000000-0005-0000-0000-00000A000000}"/>
    <cellStyle name="20% - Accent1 2 2 10 2" xfId="17261" xr:uid="{00000000-0005-0000-0000-00000A000000}"/>
    <cellStyle name="20% - Accent1 2 2 11" xfId="11969" xr:uid="{00000000-0005-0000-0000-000009000000}"/>
    <cellStyle name="20% - Accent1 2 2 2" xfId="1597" xr:uid="{00000000-0005-0000-0000-00000B000000}"/>
    <cellStyle name="20% - Accent1 2 2 2 2" xfId="2423" xr:uid="{00000000-0005-0000-0000-00000C000000}"/>
    <cellStyle name="20% - Accent1 2 2 2 2 2" xfId="8371" xr:uid="{00000000-0005-0000-0000-00000D000000}"/>
    <cellStyle name="20% - Accent1 2 2 2 2 2 2" xfId="18995" xr:uid="{00000000-0005-0000-0000-00000D000000}"/>
    <cellStyle name="20% - Accent1 2 2 2 2 3" xfId="13703" xr:uid="{00000000-0005-0000-0000-00000C000000}"/>
    <cellStyle name="20% - Accent1 2 2 2 3" xfId="4029" xr:uid="{00000000-0005-0000-0000-00000E000000}"/>
    <cellStyle name="20% - Accent1 2 2 2 3 2" xfId="9661" xr:uid="{00000000-0005-0000-0000-00000F000000}"/>
    <cellStyle name="20% - Accent1 2 2 2 3 2 2" xfId="20285" xr:uid="{00000000-0005-0000-0000-00000F000000}"/>
    <cellStyle name="20% - Accent1 2 2 2 3 3" xfId="14993" xr:uid="{00000000-0005-0000-0000-00000E000000}"/>
    <cellStyle name="20% - Accent1 2 2 2 4" xfId="4921" xr:uid="{00000000-0005-0000-0000-000010000000}"/>
    <cellStyle name="20% - Accent1 2 2 2 4 2" xfId="10543" xr:uid="{00000000-0005-0000-0000-000011000000}"/>
    <cellStyle name="20% - Accent1 2 2 2 4 2 2" xfId="21167" xr:uid="{00000000-0005-0000-0000-000011000000}"/>
    <cellStyle name="20% - Accent1 2 2 2 4 3" xfId="15875" xr:uid="{00000000-0005-0000-0000-000010000000}"/>
    <cellStyle name="20% - Accent1 2 2 2 5" xfId="7551" xr:uid="{00000000-0005-0000-0000-000012000000}"/>
    <cellStyle name="20% - Accent1 2 2 2 5 2" xfId="18175" xr:uid="{00000000-0005-0000-0000-000012000000}"/>
    <cellStyle name="20% - Accent1 2 2 2 6" xfId="12883" xr:uid="{00000000-0005-0000-0000-00000B000000}"/>
    <cellStyle name="20% - Accent1 2 2 3" xfId="1111" xr:uid="{00000000-0005-0000-0000-000013000000}"/>
    <cellStyle name="20% - Accent1 2 2 3 2" xfId="3545" xr:uid="{00000000-0005-0000-0000-000014000000}"/>
    <cellStyle name="20% - Accent1 2 2 3 2 2" xfId="9183" xr:uid="{00000000-0005-0000-0000-000015000000}"/>
    <cellStyle name="20% - Accent1 2 2 3 2 2 2" xfId="19807" xr:uid="{00000000-0005-0000-0000-000015000000}"/>
    <cellStyle name="20% - Accent1 2 2 3 2 3" xfId="14515" xr:uid="{00000000-0005-0000-0000-000014000000}"/>
    <cellStyle name="20% - Accent1 2 2 3 3" xfId="7073" xr:uid="{00000000-0005-0000-0000-000016000000}"/>
    <cellStyle name="20% - Accent1 2 2 3 3 2" xfId="17697" xr:uid="{00000000-0005-0000-0000-000016000000}"/>
    <cellStyle name="20% - Accent1 2 2 3 4" xfId="12405" xr:uid="{00000000-0005-0000-0000-000013000000}"/>
    <cellStyle name="20% - Accent1 2 2 4" xfId="1945" xr:uid="{00000000-0005-0000-0000-000017000000}"/>
    <cellStyle name="20% - Accent1 2 2 4 2" xfId="3097" xr:uid="{00000000-0005-0000-0000-000018000000}"/>
    <cellStyle name="20% - Accent1 2 2 4 2 2" xfId="8747" xr:uid="{00000000-0005-0000-0000-000019000000}"/>
    <cellStyle name="20% - Accent1 2 2 4 2 2 2" xfId="19371" xr:uid="{00000000-0005-0000-0000-000019000000}"/>
    <cellStyle name="20% - Accent1 2 2 4 2 3" xfId="14079" xr:uid="{00000000-0005-0000-0000-000018000000}"/>
    <cellStyle name="20% - Accent1 2 2 4 3" xfId="7893" xr:uid="{00000000-0005-0000-0000-00001A000000}"/>
    <cellStyle name="20% - Accent1 2 2 4 3 2" xfId="18517" xr:uid="{00000000-0005-0000-0000-00001A000000}"/>
    <cellStyle name="20% - Accent1 2 2 4 4" xfId="13225" xr:uid="{00000000-0005-0000-0000-000017000000}"/>
    <cellStyle name="20% - Accent1 2 2 5" xfId="2671" xr:uid="{00000000-0005-0000-0000-00001B000000}"/>
    <cellStyle name="20% - Accent1 2 2 5 2" xfId="8510" xr:uid="{00000000-0005-0000-0000-00001C000000}"/>
    <cellStyle name="20% - Accent1 2 2 5 2 2" xfId="19134" xr:uid="{00000000-0005-0000-0000-00001C000000}"/>
    <cellStyle name="20% - Accent1 2 2 5 3" xfId="13842" xr:uid="{00000000-0005-0000-0000-00001B000000}"/>
    <cellStyle name="20% - Accent1 2 2 6" xfId="4443" xr:uid="{00000000-0005-0000-0000-00001D000000}"/>
    <cellStyle name="20% - Accent1 2 2 6 2" xfId="10065" xr:uid="{00000000-0005-0000-0000-00001E000000}"/>
    <cellStyle name="20% - Accent1 2 2 6 2 2" xfId="20689" xr:uid="{00000000-0005-0000-0000-00001E000000}"/>
    <cellStyle name="20% - Accent1 2 2 6 3" xfId="15397" xr:uid="{00000000-0005-0000-0000-00001D000000}"/>
    <cellStyle name="20% - Accent1 2 2 7" xfId="5310" xr:uid="{00000000-0005-0000-0000-00001F000000}"/>
    <cellStyle name="20% - Accent1 2 2 7 2" xfId="10812" xr:uid="{00000000-0005-0000-0000-000020000000}"/>
    <cellStyle name="20% - Accent1 2 2 7 2 2" xfId="21436" xr:uid="{00000000-0005-0000-0000-000020000000}"/>
    <cellStyle name="20% - Accent1 2 2 7 3" xfId="16144" xr:uid="{00000000-0005-0000-0000-00001F000000}"/>
    <cellStyle name="20% - Accent1 2 2 8" xfId="5844" xr:uid="{00000000-0005-0000-0000-000021000000}"/>
    <cellStyle name="20% - Accent1 2 2 8 2" xfId="11181" xr:uid="{00000000-0005-0000-0000-000022000000}"/>
    <cellStyle name="20% - Accent1 2 2 8 2 2" xfId="21805" xr:uid="{00000000-0005-0000-0000-000022000000}"/>
    <cellStyle name="20% - Accent1 2 2 8 3" xfId="16511" xr:uid="{00000000-0005-0000-0000-000021000000}"/>
    <cellStyle name="20% - Accent1 2 2 9" xfId="6213" xr:uid="{00000000-0005-0000-0000-000023000000}"/>
    <cellStyle name="20% - Accent1 2 2 9 2" xfId="11548" xr:uid="{00000000-0005-0000-0000-000024000000}"/>
    <cellStyle name="20% - Accent1 2 2 9 2 2" xfId="22172" xr:uid="{00000000-0005-0000-0000-000024000000}"/>
    <cellStyle name="20% - Accent1 2 2 9 3" xfId="16878" xr:uid="{00000000-0005-0000-0000-000023000000}"/>
    <cellStyle name="20% - Accent1 2 3" xfId="4120" xr:uid="{00000000-0005-0000-0000-000025000000}"/>
    <cellStyle name="20% - Accent1 2 3 2" xfId="9748" xr:uid="{00000000-0005-0000-0000-000026000000}"/>
    <cellStyle name="20% - Accent1 2 3 2 2" xfId="20372" xr:uid="{00000000-0005-0000-0000-000026000000}"/>
    <cellStyle name="20% - Accent1 2 3 3" xfId="15080" xr:uid="{00000000-0005-0000-0000-000025000000}"/>
    <cellStyle name="20% - Accent1 2 4" xfId="2536" xr:uid="{00000000-0005-0000-0000-000027000000}"/>
    <cellStyle name="20% - Accent1 2 5" xfId="5218" xr:uid="{00000000-0005-0000-0000-000028000000}"/>
    <cellStyle name="20% - Accent1 2 6" xfId="312" xr:uid="{00000000-0005-0000-0000-000029000000}"/>
    <cellStyle name="20% - Accent1 2 7" xfId="6453" xr:uid="{00000000-0005-0000-0000-00002A000000}"/>
    <cellStyle name="20% - Accent1 2 7 2" xfId="17077" xr:uid="{00000000-0005-0000-0000-00002A000000}"/>
    <cellStyle name="20% - Accent1 2 8" xfId="11771" xr:uid="{00000000-0005-0000-0000-000008000000}"/>
    <cellStyle name="20% - Accent1 3" xfId="1413" xr:uid="{00000000-0005-0000-0000-00002B000000}"/>
    <cellStyle name="20% - Accent1 3 2" xfId="2239" xr:uid="{00000000-0005-0000-0000-00002C000000}"/>
    <cellStyle name="20% - Accent1 3 2 2" xfId="8187" xr:uid="{00000000-0005-0000-0000-00002D000000}"/>
    <cellStyle name="20% - Accent1 3 2 2 2" xfId="18811" xr:uid="{00000000-0005-0000-0000-00002D000000}"/>
    <cellStyle name="20% - Accent1 3 2 3" xfId="13519" xr:uid="{00000000-0005-0000-0000-00002C000000}"/>
    <cellStyle name="20% - Accent1 3 3" xfId="3845" xr:uid="{00000000-0005-0000-0000-00002E000000}"/>
    <cellStyle name="20% - Accent1 3 3 2" xfId="9477" xr:uid="{00000000-0005-0000-0000-00002F000000}"/>
    <cellStyle name="20% - Accent1 3 3 2 2" xfId="20101" xr:uid="{00000000-0005-0000-0000-00002F000000}"/>
    <cellStyle name="20% - Accent1 3 3 3" xfId="14809" xr:uid="{00000000-0005-0000-0000-00002E000000}"/>
    <cellStyle name="20% - Accent1 3 4" xfId="4737" xr:uid="{00000000-0005-0000-0000-000030000000}"/>
    <cellStyle name="20% - Accent1 3 4 2" xfId="10359" xr:uid="{00000000-0005-0000-0000-000031000000}"/>
    <cellStyle name="20% - Accent1 3 4 2 2" xfId="20983" xr:uid="{00000000-0005-0000-0000-000031000000}"/>
    <cellStyle name="20% - Accent1 3 4 3" xfId="15691" xr:uid="{00000000-0005-0000-0000-000030000000}"/>
    <cellStyle name="20% - Accent1 3 5" xfId="7367" xr:uid="{00000000-0005-0000-0000-000032000000}"/>
    <cellStyle name="20% - Accent1 3 5 2" xfId="17991" xr:uid="{00000000-0005-0000-0000-000032000000}"/>
    <cellStyle name="20% - Accent1 3 6" xfId="12699" xr:uid="{00000000-0005-0000-0000-00002B000000}"/>
    <cellStyle name="20% - Accent1 4" xfId="918" xr:uid="{00000000-0005-0000-0000-000033000000}"/>
    <cellStyle name="20% - Accent1 4 2" xfId="3352" xr:uid="{00000000-0005-0000-0000-000034000000}"/>
    <cellStyle name="20% - Accent1 4 2 2" xfId="8994" xr:uid="{00000000-0005-0000-0000-000035000000}"/>
    <cellStyle name="20% - Accent1 4 2 2 2" xfId="19618" xr:uid="{00000000-0005-0000-0000-000035000000}"/>
    <cellStyle name="20% - Accent1 4 2 3" xfId="14326" xr:uid="{00000000-0005-0000-0000-000034000000}"/>
    <cellStyle name="20% - Accent1 4 3" xfId="6884" xr:uid="{00000000-0005-0000-0000-000036000000}"/>
    <cellStyle name="20% - Accent1 4 3 2" xfId="17508" xr:uid="{00000000-0005-0000-0000-000036000000}"/>
    <cellStyle name="20% - Accent1 4 4" xfId="12216" xr:uid="{00000000-0005-0000-0000-000033000000}"/>
    <cellStyle name="20% - Accent1 5" xfId="1756" xr:uid="{00000000-0005-0000-0000-000037000000}"/>
    <cellStyle name="20% - Accent1 5 2" xfId="3035" xr:uid="{00000000-0005-0000-0000-000038000000}"/>
    <cellStyle name="20% - Accent1 5 2 2" xfId="8693" xr:uid="{00000000-0005-0000-0000-000039000000}"/>
    <cellStyle name="20% - Accent1 5 2 2 2" xfId="19317" xr:uid="{00000000-0005-0000-0000-000039000000}"/>
    <cellStyle name="20% - Accent1 5 2 3" xfId="14025" xr:uid="{00000000-0005-0000-0000-000038000000}"/>
    <cellStyle name="20% - Accent1 5 3" xfId="7704" xr:uid="{00000000-0005-0000-0000-00003A000000}"/>
    <cellStyle name="20% - Accent1 5 3 2" xfId="18328" xr:uid="{00000000-0005-0000-0000-00003A000000}"/>
    <cellStyle name="20% - Accent1 5 4" xfId="13036" xr:uid="{00000000-0005-0000-0000-000037000000}"/>
    <cellStyle name="20% - Accent1 6" xfId="4119" xr:uid="{00000000-0005-0000-0000-00003B000000}"/>
    <cellStyle name="20% - Accent1 6 2" xfId="9747" xr:uid="{00000000-0005-0000-0000-00003C000000}"/>
    <cellStyle name="20% - Accent1 6 2 2" xfId="20371" xr:uid="{00000000-0005-0000-0000-00003C000000}"/>
    <cellStyle name="20% - Accent1 6 3" xfId="15079" xr:uid="{00000000-0005-0000-0000-00003B000000}"/>
    <cellStyle name="20% - Accent1 7" xfId="2647" xr:uid="{00000000-0005-0000-0000-00003D000000}"/>
    <cellStyle name="20% - Accent1 7 2" xfId="8497" xr:uid="{00000000-0005-0000-0000-00003E000000}"/>
    <cellStyle name="20% - Accent1 7 2 2" xfId="19121" xr:uid="{00000000-0005-0000-0000-00003E000000}"/>
    <cellStyle name="20% - Accent1 7 3" xfId="13829" xr:uid="{00000000-0005-0000-0000-00003D000000}"/>
    <cellStyle name="20% - Accent1 8" xfId="4254" xr:uid="{00000000-0005-0000-0000-00003F000000}"/>
    <cellStyle name="20% - Accent1 8 2" xfId="9876" xr:uid="{00000000-0005-0000-0000-000040000000}"/>
    <cellStyle name="20% - Accent1 8 2 2" xfId="20500" xr:uid="{00000000-0005-0000-0000-000040000000}"/>
    <cellStyle name="20% - Accent1 8 3" xfId="15208" xr:uid="{00000000-0005-0000-0000-00003F000000}"/>
    <cellStyle name="20% - Accent1 9" xfId="5178" xr:uid="{00000000-0005-0000-0000-000041000000}"/>
    <cellStyle name="20% - Accent1 9 2" xfId="10758" xr:uid="{00000000-0005-0000-0000-000042000000}"/>
    <cellStyle name="20% - Accent1 9 2 2" xfId="21382" xr:uid="{00000000-0005-0000-0000-000042000000}"/>
    <cellStyle name="20% - Accent1 9 3" xfId="16090" xr:uid="{00000000-0005-0000-0000-000041000000}"/>
    <cellStyle name="20% - Accent2" xfId="24" builtinId="34" customBuiltin="1"/>
    <cellStyle name="20% - Accent2 10" xfId="5792" xr:uid="{00000000-0005-0000-0000-000044000000}"/>
    <cellStyle name="20% - Accent2 10 2" xfId="11129" xr:uid="{00000000-0005-0000-0000-000045000000}"/>
    <cellStyle name="20% - Accent2 10 2 2" xfId="21753" xr:uid="{00000000-0005-0000-0000-000045000000}"/>
    <cellStyle name="20% - Accent2 10 3" xfId="16459" xr:uid="{00000000-0005-0000-0000-000044000000}"/>
    <cellStyle name="20% - Accent2 11" xfId="6160" xr:uid="{00000000-0005-0000-0000-000046000000}"/>
    <cellStyle name="20% - Accent2 11 2" xfId="11496" xr:uid="{00000000-0005-0000-0000-000047000000}"/>
    <cellStyle name="20% - Accent2 11 2 2" xfId="22120" xr:uid="{00000000-0005-0000-0000-000047000000}"/>
    <cellStyle name="20% - Accent2 11 3" xfId="16826" xr:uid="{00000000-0005-0000-0000-000046000000}"/>
    <cellStyle name="20% - Accent2 12" xfId="84" xr:uid="{00000000-0005-0000-0000-000048000000}"/>
    <cellStyle name="20% - Accent2 12 2" xfId="11738" xr:uid="{00000000-0005-0000-0000-000049000000}"/>
    <cellStyle name="20% - Accent2 12 2 2" xfId="22356" xr:uid="{00000000-0005-0000-0000-000049000000}"/>
    <cellStyle name="20% - Accent2 12 3" xfId="11784" xr:uid="{00000000-0005-0000-0000-000048000000}"/>
    <cellStyle name="20% - Accent2 13" xfId="6441" xr:uid="{00000000-0005-0000-0000-00004A000000}"/>
    <cellStyle name="20% - Accent2 13 2" xfId="17065" xr:uid="{00000000-0005-0000-0000-00004A000000}"/>
    <cellStyle name="20% - Accent2 14" xfId="11761" xr:uid="{00000000-0005-0000-0000-0000332E0000}"/>
    <cellStyle name="20% - Accent2 2" xfId="64" xr:uid="{00000000-0005-0000-0000-00004B000000}"/>
    <cellStyle name="20% - Accent2 2 2" xfId="420" xr:uid="{00000000-0005-0000-0000-00004C000000}"/>
    <cellStyle name="20% - Accent2 2 2 10" xfId="6638" xr:uid="{00000000-0005-0000-0000-00004D000000}"/>
    <cellStyle name="20% - Accent2 2 2 10 2" xfId="17262" xr:uid="{00000000-0005-0000-0000-00004D000000}"/>
    <cellStyle name="20% - Accent2 2 2 11" xfId="11970" xr:uid="{00000000-0005-0000-0000-00004C000000}"/>
    <cellStyle name="20% - Accent2 2 2 2" xfId="1598" xr:uid="{00000000-0005-0000-0000-00004E000000}"/>
    <cellStyle name="20% - Accent2 2 2 2 2" xfId="2424" xr:uid="{00000000-0005-0000-0000-00004F000000}"/>
    <cellStyle name="20% - Accent2 2 2 2 2 2" xfId="8372" xr:uid="{00000000-0005-0000-0000-000050000000}"/>
    <cellStyle name="20% - Accent2 2 2 2 2 2 2" xfId="18996" xr:uid="{00000000-0005-0000-0000-000050000000}"/>
    <cellStyle name="20% - Accent2 2 2 2 2 3" xfId="13704" xr:uid="{00000000-0005-0000-0000-00004F000000}"/>
    <cellStyle name="20% - Accent2 2 2 2 3" xfId="4030" xr:uid="{00000000-0005-0000-0000-000051000000}"/>
    <cellStyle name="20% - Accent2 2 2 2 3 2" xfId="9662" xr:uid="{00000000-0005-0000-0000-000052000000}"/>
    <cellStyle name="20% - Accent2 2 2 2 3 2 2" xfId="20286" xr:uid="{00000000-0005-0000-0000-000052000000}"/>
    <cellStyle name="20% - Accent2 2 2 2 3 3" xfId="14994" xr:uid="{00000000-0005-0000-0000-000051000000}"/>
    <cellStyle name="20% - Accent2 2 2 2 4" xfId="4922" xr:uid="{00000000-0005-0000-0000-000053000000}"/>
    <cellStyle name="20% - Accent2 2 2 2 4 2" xfId="10544" xr:uid="{00000000-0005-0000-0000-000054000000}"/>
    <cellStyle name="20% - Accent2 2 2 2 4 2 2" xfId="21168" xr:uid="{00000000-0005-0000-0000-000054000000}"/>
    <cellStyle name="20% - Accent2 2 2 2 4 3" xfId="15876" xr:uid="{00000000-0005-0000-0000-000053000000}"/>
    <cellStyle name="20% - Accent2 2 2 2 5" xfId="7552" xr:uid="{00000000-0005-0000-0000-000055000000}"/>
    <cellStyle name="20% - Accent2 2 2 2 5 2" xfId="18176" xr:uid="{00000000-0005-0000-0000-000055000000}"/>
    <cellStyle name="20% - Accent2 2 2 2 6" xfId="12884" xr:uid="{00000000-0005-0000-0000-00004E000000}"/>
    <cellStyle name="20% - Accent2 2 2 3" xfId="1112" xr:uid="{00000000-0005-0000-0000-000056000000}"/>
    <cellStyle name="20% - Accent2 2 2 3 2" xfId="3546" xr:uid="{00000000-0005-0000-0000-000057000000}"/>
    <cellStyle name="20% - Accent2 2 2 3 2 2" xfId="9184" xr:uid="{00000000-0005-0000-0000-000058000000}"/>
    <cellStyle name="20% - Accent2 2 2 3 2 2 2" xfId="19808" xr:uid="{00000000-0005-0000-0000-000058000000}"/>
    <cellStyle name="20% - Accent2 2 2 3 2 3" xfId="14516" xr:uid="{00000000-0005-0000-0000-000057000000}"/>
    <cellStyle name="20% - Accent2 2 2 3 3" xfId="7074" xr:uid="{00000000-0005-0000-0000-000059000000}"/>
    <cellStyle name="20% - Accent2 2 2 3 3 2" xfId="17698" xr:uid="{00000000-0005-0000-0000-000059000000}"/>
    <cellStyle name="20% - Accent2 2 2 3 4" xfId="12406" xr:uid="{00000000-0005-0000-0000-000056000000}"/>
    <cellStyle name="20% - Accent2 2 2 4" xfId="1946" xr:uid="{00000000-0005-0000-0000-00005A000000}"/>
    <cellStyle name="20% - Accent2 2 2 4 2" xfId="3098" xr:uid="{00000000-0005-0000-0000-00005B000000}"/>
    <cellStyle name="20% - Accent2 2 2 4 2 2" xfId="8748" xr:uid="{00000000-0005-0000-0000-00005C000000}"/>
    <cellStyle name="20% - Accent2 2 2 4 2 2 2" xfId="19372" xr:uid="{00000000-0005-0000-0000-00005C000000}"/>
    <cellStyle name="20% - Accent2 2 2 4 2 3" xfId="14080" xr:uid="{00000000-0005-0000-0000-00005B000000}"/>
    <cellStyle name="20% - Accent2 2 2 4 3" xfId="7894" xr:uid="{00000000-0005-0000-0000-00005D000000}"/>
    <cellStyle name="20% - Accent2 2 2 4 3 2" xfId="18518" xr:uid="{00000000-0005-0000-0000-00005D000000}"/>
    <cellStyle name="20% - Accent2 2 2 4 4" xfId="13226" xr:uid="{00000000-0005-0000-0000-00005A000000}"/>
    <cellStyle name="20% - Accent2 2 2 5" xfId="2672" xr:uid="{00000000-0005-0000-0000-00005E000000}"/>
    <cellStyle name="20% - Accent2 2 2 5 2" xfId="8511" xr:uid="{00000000-0005-0000-0000-00005F000000}"/>
    <cellStyle name="20% - Accent2 2 2 5 2 2" xfId="19135" xr:uid="{00000000-0005-0000-0000-00005F000000}"/>
    <cellStyle name="20% - Accent2 2 2 5 3" xfId="13843" xr:uid="{00000000-0005-0000-0000-00005E000000}"/>
    <cellStyle name="20% - Accent2 2 2 6" xfId="4444" xr:uid="{00000000-0005-0000-0000-000060000000}"/>
    <cellStyle name="20% - Accent2 2 2 6 2" xfId="10066" xr:uid="{00000000-0005-0000-0000-000061000000}"/>
    <cellStyle name="20% - Accent2 2 2 6 2 2" xfId="20690" xr:uid="{00000000-0005-0000-0000-000061000000}"/>
    <cellStyle name="20% - Accent2 2 2 6 3" xfId="15398" xr:uid="{00000000-0005-0000-0000-000060000000}"/>
    <cellStyle name="20% - Accent2 2 2 7" xfId="5311" xr:uid="{00000000-0005-0000-0000-000062000000}"/>
    <cellStyle name="20% - Accent2 2 2 7 2" xfId="10813" xr:uid="{00000000-0005-0000-0000-000063000000}"/>
    <cellStyle name="20% - Accent2 2 2 7 2 2" xfId="21437" xr:uid="{00000000-0005-0000-0000-000063000000}"/>
    <cellStyle name="20% - Accent2 2 2 7 3" xfId="16145" xr:uid="{00000000-0005-0000-0000-000062000000}"/>
    <cellStyle name="20% - Accent2 2 2 8" xfId="5845" xr:uid="{00000000-0005-0000-0000-000064000000}"/>
    <cellStyle name="20% - Accent2 2 2 8 2" xfId="11182" xr:uid="{00000000-0005-0000-0000-000065000000}"/>
    <cellStyle name="20% - Accent2 2 2 8 2 2" xfId="21806" xr:uid="{00000000-0005-0000-0000-000065000000}"/>
    <cellStyle name="20% - Accent2 2 2 8 3" xfId="16512" xr:uid="{00000000-0005-0000-0000-000064000000}"/>
    <cellStyle name="20% - Accent2 2 2 9" xfId="6214" xr:uid="{00000000-0005-0000-0000-000066000000}"/>
    <cellStyle name="20% - Accent2 2 2 9 2" xfId="11549" xr:uid="{00000000-0005-0000-0000-000067000000}"/>
    <cellStyle name="20% - Accent2 2 2 9 2 2" xfId="22173" xr:uid="{00000000-0005-0000-0000-000067000000}"/>
    <cellStyle name="20% - Accent2 2 2 9 3" xfId="16879" xr:uid="{00000000-0005-0000-0000-000066000000}"/>
    <cellStyle name="20% - Accent2 2 3" xfId="4122" xr:uid="{00000000-0005-0000-0000-000068000000}"/>
    <cellStyle name="20% - Accent2 2 3 2" xfId="9750" xr:uid="{00000000-0005-0000-0000-000069000000}"/>
    <cellStyle name="20% - Accent2 2 3 2 2" xfId="20374" xr:uid="{00000000-0005-0000-0000-000069000000}"/>
    <cellStyle name="20% - Accent2 2 3 3" xfId="15082" xr:uid="{00000000-0005-0000-0000-000068000000}"/>
    <cellStyle name="20% - Accent2 2 4" xfId="2537" xr:uid="{00000000-0005-0000-0000-00006A000000}"/>
    <cellStyle name="20% - Accent2 2 5" xfId="5219" xr:uid="{00000000-0005-0000-0000-00006B000000}"/>
    <cellStyle name="20% - Accent2 2 6" xfId="313" xr:uid="{00000000-0005-0000-0000-00006C000000}"/>
    <cellStyle name="20% - Accent2 2 7" xfId="6455" xr:uid="{00000000-0005-0000-0000-00006D000000}"/>
    <cellStyle name="20% - Accent2 2 7 2" xfId="17079" xr:uid="{00000000-0005-0000-0000-00006D000000}"/>
    <cellStyle name="20% - Accent2 2 8" xfId="11773" xr:uid="{00000000-0005-0000-0000-00004B000000}"/>
    <cellStyle name="20% - Accent2 3" xfId="1415" xr:uid="{00000000-0005-0000-0000-00006E000000}"/>
    <cellStyle name="20% - Accent2 3 2" xfId="2241" xr:uid="{00000000-0005-0000-0000-00006F000000}"/>
    <cellStyle name="20% - Accent2 3 2 2" xfId="8189" xr:uid="{00000000-0005-0000-0000-000070000000}"/>
    <cellStyle name="20% - Accent2 3 2 2 2" xfId="18813" xr:uid="{00000000-0005-0000-0000-000070000000}"/>
    <cellStyle name="20% - Accent2 3 2 3" xfId="13521" xr:uid="{00000000-0005-0000-0000-00006F000000}"/>
    <cellStyle name="20% - Accent2 3 3" xfId="3847" xr:uid="{00000000-0005-0000-0000-000071000000}"/>
    <cellStyle name="20% - Accent2 3 3 2" xfId="9479" xr:uid="{00000000-0005-0000-0000-000072000000}"/>
    <cellStyle name="20% - Accent2 3 3 2 2" xfId="20103" xr:uid="{00000000-0005-0000-0000-000072000000}"/>
    <cellStyle name="20% - Accent2 3 3 3" xfId="14811" xr:uid="{00000000-0005-0000-0000-000071000000}"/>
    <cellStyle name="20% - Accent2 3 4" xfId="4739" xr:uid="{00000000-0005-0000-0000-000073000000}"/>
    <cellStyle name="20% - Accent2 3 4 2" xfId="10361" xr:uid="{00000000-0005-0000-0000-000074000000}"/>
    <cellStyle name="20% - Accent2 3 4 2 2" xfId="20985" xr:uid="{00000000-0005-0000-0000-000074000000}"/>
    <cellStyle name="20% - Accent2 3 4 3" xfId="15693" xr:uid="{00000000-0005-0000-0000-000073000000}"/>
    <cellStyle name="20% - Accent2 3 5" xfId="7369" xr:uid="{00000000-0005-0000-0000-000075000000}"/>
    <cellStyle name="20% - Accent2 3 5 2" xfId="17993" xr:uid="{00000000-0005-0000-0000-000075000000}"/>
    <cellStyle name="20% - Accent2 3 6" xfId="12701" xr:uid="{00000000-0005-0000-0000-00006E000000}"/>
    <cellStyle name="20% - Accent2 4" xfId="920" xr:uid="{00000000-0005-0000-0000-000076000000}"/>
    <cellStyle name="20% - Accent2 4 2" xfId="3354" xr:uid="{00000000-0005-0000-0000-000077000000}"/>
    <cellStyle name="20% - Accent2 4 2 2" xfId="8996" xr:uid="{00000000-0005-0000-0000-000078000000}"/>
    <cellStyle name="20% - Accent2 4 2 2 2" xfId="19620" xr:uid="{00000000-0005-0000-0000-000078000000}"/>
    <cellStyle name="20% - Accent2 4 2 3" xfId="14328" xr:uid="{00000000-0005-0000-0000-000077000000}"/>
    <cellStyle name="20% - Accent2 4 3" xfId="6886" xr:uid="{00000000-0005-0000-0000-000079000000}"/>
    <cellStyle name="20% - Accent2 4 3 2" xfId="17510" xr:uid="{00000000-0005-0000-0000-000079000000}"/>
    <cellStyle name="20% - Accent2 4 4" xfId="12218" xr:uid="{00000000-0005-0000-0000-000076000000}"/>
    <cellStyle name="20% - Accent2 5" xfId="1758" xr:uid="{00000000-0005-0000-0000-00007A000000}"/>
    <cellStyle name="20% - Accent2 5 2" xfId="3037" xr:uid="{00000000-0005-0000-0000-00007B000000}"/>
    <cellStyle name="20% - Accent2 5 2 2" xfId="8695" xr:uid="{00000000-0005-0000-0000-00007C000000}"/>
    <cellStyle name="20% - Accent2 5 2 2 2" xfId="19319" xr:uid="{00000000-0005-0000-0000-00007C000000}"/>
    <cellStyle name="20% - Accent2 5 2 3" xfId="14027" xr:uid="{00000000-0005-0000-0000-00007B000000}"/>
    <cellStyle name="20% - Accent2 5 3" xfId="7706" xr:uid="{00000000-0005-0000-0000-00007D000000}"/>
    <cellStyle name="20% - Accent2 5 3 2" xfId="18330" xr:uid="{00000000-0005-0000-0000-00007D000000}"/>
    <cellStyle name="20% - Accent2 5 4" xfId="13038" xr:uid="{00000000-0005-0000-0000-00007A000000}"/>
    <cellStyle name="20% - Accent2 6" xfId="4121" xr:uid="{00000000-0005-0000-0000-00007E000000}"/>
    <cellStyle name="20% - Accent2 6 2" xfId="9749" xr:uid="{00000000-0005-0000-0000-00007F000000}"/>
    <cellStyle name="20% - Accent2 6 2 2" xfId="20373" xr:uid="{00000000-0005-0000-0000-00007F000000}"/>
    <cellStyle name="20% - Accent2 6 3" xfId="15081" xr:uid="{00000000-0005-0000-0000-00007E000000}"/>
    <cellStyle name="20% - Accent2 7" xfId="2651" xr:uid="{00000000-0005-0000-0000-000080000000}"/>
    <cellStyle name="20% - Accent2 7 2" xfId="8499" xr:uid="{00000000-0005-0000-0000-000081000000}"/>
    <cellStyle name="20% - Accent2 7 2 2" xfId="19123" xr:uid="{00000000-0005-0000-0000-000081000000}"/>
    <cellStyle name="20% - Accent2 7 3" xfId="13831" xr:uid="{00000000-0005-0000-0000-000080000000}"/>
    <cellStyle name="20% - Accent2 8" xfId="4256" xr:uid="{00000000-0005-0000-0000-000082000000}"/>
    <cellStyle name="20% - Accent2 8 2" xfId="9878" xr:uid="{00000000-0005-0000-0000-000083000000}"/>
    <cellStyle name="20% - Accent2 8 2 2" xfId="20502" xr:uid="{00000000-0005-0000-0000-000083000000}"/>
    <cellStyle name="20% - Accent2 8 3" xfId="15210" xr:uid="{00000000-0005-0000-0000-000082000000}"/>
    <cellStyle name="20% - Accent2 9" xfId="5182" xr:uid="{00000000-0005-0000-0000-000084000000}"/>
    <cellStyle name="20% - Accent2 9 2" xfId="10760" xr:uid="{00000000-0005-0000-0000-000085000000}"/>
    <cellStyle name="20% - Accent2 9 2 2" xfId="21384" xr:uid="{00000000-0005-0000-0000-000085000000}"/>
    <cellStyle name="20% - Accent2 9 3" xfId="16092" xr:uid="{00000000-0005-0000-0000-000084000000}"/>
    <cellStyle name="20% - Accent3" xfId="28" builtinId="38" customBuiltin="1"/>
    <cellStyle name="20% - Accent3 10" xfId="5794" xr:uid="{00000000-0005-0000-0000-000087000000}"/>
    <cellStyle name="20% - Accent3 10 2" xfId="11131" xr:uid="{00000000-0005-0000-0000-000088000000}"/>
    <cellStyle name="20% - Accent3 10 2 2" xfId="21755" xr:uid="{00000000-0005-0000-0000-000088000000}"/>
    <cellStyle name="20% - Accent3 10 3" xfId="16461" xr:uid="{00000000-0005-0000-0000-000087000000}"/>
    <cellStyle name="20% - Accent3 11" xfId="6162" xr:uid="{00000000-0005-0000-0000-000089000000}"/>
    <cellStyle name="20% - Accent3 11 2" xfId="11498" xr:uid="{00000000-0005-0000-0000-00008A000000}"/>
    <cellStyle name="20% - Accent3 11 2 2" xfId="22122" xr:uid="{00000000-0005-0000-0000-00008A000000}"/>
    <cellStyle name="20% - Accent3 11 3" xfId="16828" xr:uid="{00000000-0005-0000-0000-000089000000}"/>
    <cellStyle name="20% - Accent3 12" xfId="89" xr:uid="{00000000-0005-0000-0000-00008B000000}"/>
    <cellStyle name="20% - Accent3 12 2" xfId="11752" xr:uid="{00000000-0005-0000-0000-00008C000000}"/>
    <cellStyle name="20% - Accent3 12 2 2" xfId="22364" xr:uid="{00000000-0005-0000-0000-00008C000000}"/>
    <cellStyle name="20% - Accent3 12 3" xfId="11789" xr:uid="{00000000-0005-0000-0000-00008B000000}"/>
    <cellStyle name="20% - Accent3 13" xfId="6443" xr:uid="{00000000-0005-0000-0000-00008D000000}"/>
    <cellStyle name="20% - Accent3 13 2" xfId="17067" xr:uid="{00000000-0005-0000-0000-00008D000000}"/>
    <cellStyle name="20% - Accent3 14" xfId="11763" xr:uid="{00000000-0005-0000-0000-0000732E0000}"/>
    <cellStyle name="20% - Accent3 2" xfId="68" xr:uid="{00000000-0005-0000-0000-00008E000000}"/>
    <cellStyle name="20% - Accent3 2 2" xfId="421" xr:uid="{00000000-0005-0000-0000-00008F000000}"/>
    <cellStyle name="20% - Accent3 2 2 10" xfId="6639" xr:uid="{00000000-0005-0000-0000-000090000000}"/>
    <cellStyle name="20% - Accent3 2 2 10 2" xfId="17263" xr:uid="{00000000-0005-0000-0000-000090000000}"/>
    <cellStyle name="20% - Accent3 2 2 11" xfId="11971" xr:uid="{00000000-0005-0000-0000-00008F000000}"/>
    <cellStyle name="20% - Accent3 2 2 2" xfId="1599" xr:uid="{00000000-0005-0000-0000-000091000000}"/>
    <cellStyle name="20% - Accent3 2 2 2 2" xfId="2425" xr:uid="{00000000-0005-0000-0000-000092000000}"/>
    <cellStyle name="20% - Accent3 2 2 2 2 2" xfId="8373" xr:uid="{00000000-0005-0000-0000-000093000000}"/>
    <cellStyle name="20% - Accent3 2 2 2 2 2 2" xfId="18997" xr:uid="{00000000-0005-0000-0000-000093000000}"/>
    <cellStyle name="20% - Accent3 2 2 2 2 3" xfId="13705" xr:uid="{00000000-0005-0000-0000-000092000000}"/>
    <cellStyle name="20% - Accent3 2 2 2 3" xfId="4031" xr:uid="{00000000-0005-0000-0000-000094000000}"/>
    <cellStyle name="20% - Accent3 2 2 2 3 2" xfId="9663" xr:uid="{00000000-0005-0000-0000-000095000000}"/>
    <cellStyle name="20% - Accent3 2 2 2 3 2 2" xfId="20287" xr:uid="{00000000-0005-0000-0000-000095000000}"/>
    <cellStyle name="20% - Accent3 2 2 2 3 3" xfId="14995" xr:uid="{00000000-0005-0000-0000-000094000000}"/>
    <cellStyle name="20% - Accent3 2 2 2 4" xfId="4923" xr:uid="{00000000-0005-0000-0000-000096000000}"/>
    <cellStyle name="20% - Accent3 2 2 2 4 2" xfId="10545" xr:uid="{00000000-0005-0000-0000-000097000000}"/>
    <cellStyle name="20% - Accent3 2 2 2 4 2 2" xfId="21169" xr:uid="{00000000-0005-0000-0000-000097000000}"/>
    <cellStyle name="20% - Accent3 2 2 2 4 3" xfId="15877" xr:uid="{00000000-0005-0000-0000-000096000000}"/>
    <cellStyle name="20% - Accent3 2 2 2 5" xfId="7553" xr:uid="{00000000-0005-0000-0000-000098000000}"/>
    <cellStyle name="20% - Accent3 2 2 2 5 2" xfId="18177" xr:uid="{00000000-0005-0000-0000-000098000000}"/>
    <cellStyle name="20% - Accent3 2 2 2 6" xfId="12885" xr:uid="{00000000-0005-0000-0000-000091000000}"/>
    <cellStyle name="20% - Accent3 2 2 3" xfId="1113" xr:uid="{00000000-0005-0000-0000-000099000000}"/>
    <cellStyle name="20% - Accent3 2 2 3 2" xfId="3547" xr:uid="{00000000-0005-0000-0000-00009A000000}"/>
    <cellStyle name="20% - Accent3 2 2 3 2 2" xfId="9185" xr:uid="{00000000-0005-0000-0000-00009B000000}"/>
    <cellStyle name="20% - Accent3 2 2 3 2 2 2" xfId="19809" xr:uid="{00000000-0005-0000-0000-00009B000000}"/>
    <cellStyle name="20% - Accent3 2 2 3 2 3" xfId="14517" xr:uid="{00000000-0005-0000-0000-00009A000000}"/>
    <cellStyle name="20% - Accent3 2 2 3 3" xfId="7075" xr:uid="{00000000-0005-0000-0000-00009C000000}"/>
    <cellStyle name="20% - Accent3 2 2 3 3 2" xfId="17699" xr:uid="{00000000-0005-0000-0000-00009C000000}"/>
    <cellStyle name="20% - Accent3 2 2 3 4" xfId="12407" xr:uid="{00000000-0005-0000-0000-000099000000}"/>
    <cellStyle name="20% - Accent3 2 2 4" xfId="1947" xr:uid="{00000000-0005-0000-0000-00009D000000}"/>
    <cellStyle name="20% - Accent3 2 2 4 2" xfId="3099" xr:uid="{00000000-0005-0000-0000-00009E000000}"/>
    <cellStyle name="20% - Accent3 2 2 4 2 2" xfId="8749" xr:uid="{00000000-0005-0000-0000-00009F000000}"/>
    <cellStyle name="20% - Accent3 2 2 4 2 2 2" xfId="19373" xr:uid="{00000000-0005-0000-0000-00009F000000}"/>
    <cellStyle name="20% - Accent3 2 2 4 2 3" xfId="14081" xr:uid="{00000000-0005-0000-0000-00009E000000}"/>
    <cellStyle name="20% - Accent3 2 2 4 3" xfId="7895" xr:uid="{00000000-0005-0000-0000-0000A0000000}"/>
    <cellStyle name="20% - Accent3 2 2 4 3 2" xfId="18519" xr:uid="{00000000-0005-0000-0000-0000A0000000}"/>
    <cellStyle name="20% - Accent3 2 2 4 4" xfId="13227" xr:uid="{00000000-0005-0000-0000-00009D000000}"/>
    <cellStyle name="20% - Accent3 2 2 5" xfId="2673" xr:uid="{00000000-0005-0000-0000-0000A1000000}"/>
    <cellStyle name="20% - Accent3 2 2 5 2" xfId="8512" xr:uid="{00000000-0005-0000-0000-0000A2000000}"/>
    <cellStyle name="20% - Accent3 2 2 5 2 2" xfId="19136" xr:uid="{00000000-0005-0000-0000-0000A2000000}"/>
    <cellStyle name="20% - Accent3 2 2 5 3" xfId="13844" xr:uid="{00000000-0005-0000-0000-0000A1000000}"/>
    <cellStyle name="20% - Accent3 2 2 6" xfId="4445" xr:uid="{00000000-0005-0000-0000-0000A3000000}"/>
    <cellStyle name="20% - Accent3 2 2 6 2" xfId="10067" xr:uid="{00000000-0005-0000-0000-0000A4000000}"/>
    <cellStyle name="20% - Accent3 2 2 6 2 2" xfId="20691" xr:uid="{00000000-0005-0000-0000-0000A4000000}"/>
    <cellStyle name="20% - Accent3 2 2 6 3" xfId="15399" xr:uid="{00000000-0005-0000-0000-0000A3000000}"/>
    <cellStyle name="20% - Accent3 2 2 7" xfId="5312" xr:uid="{00000000-0005-0000-0000-0000A5000000}"/>
    <cellStyle name="20% - Accent3 2 2 7 2" xfId="10814" xr:uid="{00000000-0005-0000-0000-0000A6000000}"/>
    <cellStyle name="20% - Accent3 2 2 7 2 2" xfId="21438" xr:uid="{00000000-0005-0000-0000-0000A6000000}"/>
    <cellStyle name="20% - Accent3 2 2 7 3" xfId="16146" xr:uid="{00000000-0005-0000-0000-0000A5000000}"/>
    <cellStyle name="20% - Accent3 2 2 8" xfId="5846" xr:uid="{00000000-0005-0000-0000-0000A7000000}"/>
    <cellStyle name="20% - Accent3 2 2 8 2" xfId="11183" xr:uid="{00000000-0005-0000-0000-0000A8000000}"/>
    <cellStyle name="20% - Accent3 2 2 8 2 2" xfId="21807" xr:uid="{00000000-0005-0000-0000-0000A8000000}"/>
    <cellStyle name="20% - Accent3 2 2 8 3" xfId="16513" xr:uid="{00000000-0005-0000-0000-0000A7000000}"/>
    <cellStyle name="20% - Accent3 2 2 9" xfId="6215" xr:uid="{00000000-0005-0000-0000-0000A9000000}"/>
    <cellStyle name="20% - Accent3 2 2 9 2" xfId="11550" xr:uid="{00000000-0005-0000-0000-0000AA000000}"/>
    <cellStyle name="20% - Accent3 2 2 9 2 2" xfId="22174" xr:uid="{00000000-0005-0000-0000-0000AA000000}"/>
    <cellStyle name="20% - Accent3 2 2 9 3" xfId="16880" xr:uid="{00000000-0005-0000-0000-0000A9000000}"/>
    <cellStyle name="20% - Accent3 2 3" xfId="4124" xr:uid="{00000000-0005-0000-0000-0000AB000000}"/>
    <cellStyle name="20% - Accent3 2 3 2" xfId="9752" xr:uid="{00000000-0005-0000-0000-0000AC000000}"/>
    <cellStyle name="20% - Accent3 2 3 2 2" xfId="20376" xr:uid="{00000000-0005-0000-0000-0000AC000000}"/>
    <cellStyle name="20% - Accent3 2 3 3" xfId="15084" xr:uid="{00000000-0005-0000-0000-0000AB000000}"/>
    <cellStyle name="20% - Accent3 2 4" xfId="2538" xr:uid="{00000000-0005-0000-0000-0000AD000000}"/>
    <cellStyle name="20% - Accent3 2 5" xfId="5220" xr:uid="{00000000-0005-0000-0000-0000AE000000}"/>
    <cellStyle name="20% - Accent3 2 6" xfId="314" xr:uid="{00000000-0005-0000-0000-0000AF000000}"/>
    <cellStyle name="20% - Accent3 2 7" xfId="6457" xr:uid="{00000000-0005-0000-0000-0000B0000000}"/>
    <cellStyle name="20% - Accent3 2 7 2" xfId="17081" xr:uid="{00000000-0005-0000-0000-0000B0000000}"/>
    <cellStyle name="20% - Accent3 2 8" xfId="11775" xr:uid="{00000000-0005-0000-0000-00008E000000}"/>
    <cellStyle name="20% - Accent3 3" xfId="1417" xr:uid="{00000000-0005-0000-0000-0000B1000000}"/>
    <cellStyle name="20% - Accent3 3 2" xfId="2243" xr:uid="{00000000-0005-0000-0000-0000B2000000}"/>
    <cellStyle name="20% - Accent3 3 2 2" xfId="8191" xr:uid="{00000000-0005-0000-0000-0000B3000000}"/>
    <cellStyle name="20% - Accent3 3 2 2 2" xfId="18815" xr:uid="{00000000-0005-0000-0000-0000B3000000}"/>
    <cellStyle name="20% - Accent3 3 2 3" xfId="13523" xr:uid="{00000000-0005-0000-0000-0000B2000000}"/>
    <cellStyle name="20% - Accent3 3 3" xfId="3849" xr:uid="{00000000-0005-0000-0000-0000B4000000}"/>
    <cellStyle name="20% - Accent3 3 3 2" xfId="9481" xr:uid="{00000000-0005-0000-0000-0000B5000000}"/>
    <cellStyle name="20% - Accent3 3 3 2 2" xfId="20105" xr:uid="{00000000-0005-0000-0000-0000B5000000}"/>
    <cellStyle name="20% - Accent3 3 3 3" xfId="14813" xr:uid="{00000000-0005-0000-0000-0000B4000000}"/>
    <cellStyle name="20% - Accent3 3 4" xfId="4741" xr:uid="{00000000-0005-0000-0000-0000B6000000}"/>
    <cellStyle name="20% - Accent3 3 4 2" xfId="10363" xr:uid="{00000000-0005-0000-0000-0000B7000000}"/>
    <cellStyle name="20% - Accent3 3 4 2 2" xfId="20987" xr:uid="{00000000-0005-0000-0000-0000B7000000}"/>
    <cellStyle name="20% - Accent3 3 4 3" xfId="15695" xr:uid="{00000000-0005-0000-0000-0000B6000000}"/>
    <cellStyle name="20% - Accent3 3 5" xfId="7371" xr:uid="{00000000-0005-0000-0000-0000B8000000}"/>
    <cellStyle name="20% - Accent3 3 5 2" xfId="17995" xr:uid="{00000000-0005-0000-0000-0000B8000000}"/>
    <cellStyle name="20% - Accent3 3 6" xfId="12703" xr:uid="{00000000-0005-0000-0000-0000B1000000}"/>
    <cellStyle name="20% - Accent3 4" xfId="922" xr:uid="{00000000-0005-0000-0000-0000B9000000}"/>
    <cellStyle name="20% - Accent3 4 2" xfId="3356" xr:uid="{00000000-0005-0000-0000-0000BA000000}"/>
    <cellStyle name="20% - Accent3 4 2 2" xfId="8998" xr:uid="{00000000-0005-0000-0000-0000BB000000}"/>
    <cellStyle name="20% - Accent3 4 2 2 2" xfId="19622" xr:uid="{00000000-0005-0000-0000-0000BB000000}"/>
    <cellStyle name="20% - Accent3 4 2 3" xfId="14330" xr:uid="{00000000-0005-0000-0000-0000BA000000}"/>
    <cellStyle name="20% - Accent3 4 3" xfId="6888" xr:uid="{00000000-0005-0000-0000-0000BC000000}"/>
    <cellStyle name="20% - Accent3 4 3 2" xfId="17512" xr:uid="{00000000-0005-0000-0000-0000BC000000}"/>
    <cellStyle name="20% - Accent3 4 4" xfId="12220" xr:uid="{00000000-0005-0000-0000-0000B9000000}"/>
    <cellStyle name="20% - Accent3 5" xfId="1760" xr:uid="{00000000-0005-0000-0000-0000BD000000}"/>
    <cellStyle name="20% - Accent3 5 2" xfId="3039" xr:uid="{00000000-0005-0000-0000-0000BE000000}"/>
    <cellStyle name="20% - Accent3 5 2 2" xfId="8697" xr:uid="{00000000-0005-0000-0000-0000BF000000}"/>
    <cellStyle name="20% - Accent3 5 2 2 2" xfId="19321" xr:uid="{00000000-0005-0000-0000-0000BF000000}"/>
    <cellStyle name="20% - Accent3 5 2 3" xfId="14029" xr:uid="{00000000-0005-0000-0000-0000BE000000}"/>
    <cellStyle name="20% - Accent3 5 3" xfId="7708" xr:uid="{00000000-0005-0000-0000-0000C0000000}"/>
    <cellStyle name="20% - Accent3 5 3 2" xfId="18332" xr:uid="{00000000-0005-0000-0000-0000C0000000}"/>
    <cellStyle name="20% - Accent3 5 4" xfId="13040" xr:uid="{00000000-0005-0000-0000-0000BD000000}"/>
    <cellStyle name="20% - Accent3 6" xfId="4123" xr:uid="{00000000-0005-0000-0000-0000C1000000}"/>
    <cellStyle name="20% - Accent3 6 2" xfId="9751" xr:uid="{00000000-0005-0000-0000-0000C2000000}"/>
    <cellStyle name="20% - Accent3 6 2 2" xfId="20375" xr:uid="{00000000-0005-0000-0000-0000C2000000}"/>
    <cellStyle name="20% - Accent3 6 3" xfId="15083" xr:uid="{00000000-0005-0000-0000-0000C1000000}"/>
    <cellStyle name="20% - Accent3 7" xfId="2655" xr:uid="{00000000-0005-0000-0000-0000C3000000}"/>
    <cellStyle name="20% - Accent3 7 2" xfId="8501" xr:uid="{00000000-0005-0000-0000-0000C4000000}"/>
    <cellStyle name="20% - Accent3 7 2 2" xfId="19125" xr:uid="{00000000-0005-0000-0000-0000C4000000}"/>
    <cellStyle name="20% - Accent3 7 3" xfId="13833" xr:uid="{00000000-0005-0000-0000-0000C3000000}"/>
    <cellStyle name="20% - Accent3 8" xfId="4258" xr:uid="{00000000-0005-0000-0000-0000C5000000}"/>
    <cellStyle name="20% - Accent3 8 2" xfId="9880" xr:uid="{00000000-0005-0000-0000-0000C6000000}"/>
    <cellStyle name="20% - Accent3 8 2 2" xfId="20504" xr:uid="{00000000-0005-0000-0000-0000C6000000}"/>
    <cellStyle name="20% - Accent3 8 3" xfId="15212" xr:uid="{00000000-0005-0000-0000-0000C5000000}"/>
    <cellStyle name="20% - Accent3 9" xfId="5186" xr:uid="{00000000-0005-0000-0000-0000C7000000}"/>
    <cellStyle name="20% - Accent3 9 2" xfId="10762" xr:uid="{00000000-0005-0000-0000-0000C8000000}"/>
    <cellStyle name="20% - Accent3 9 2 2" xfId="21386" xr:uid="{00000000-0005-0000-0000-0000C8000000}"/>
    <cellStyle name="20% - Accent3 9 3" xfId="16094" xr:uid="{00000000-0005-0000-0000-0000C7000000}"/>
    <cellStyle name="20% - Accent4" xfId="32" builtinId="42" customBuiltin="1"/>
    <cellStyle name="20% - Accent4 10" xfId="5796" xr:uid="{00000000-0005-0000-0000-0000CA000000}"/>
    <cellStyle name="20% - Accent4 10 2" xfId="11133" xr:uid="{00000000-0005-0000-0000-0000CB000000}"/>
    <cellStyle name="20% - Accent4 10 2 2" xfId="21757" xr:uid="{00000000-0005-0000-0000-0000CB000000}"/>
    <cellStyle name="20% - Accent4 10 3" xfId="16463" xr:uid="{00000000-0005-0000-0000-0000CA000000}"/>
    <cellStyle name="20% - Accent4 11" xfId="6164" xr:uid="{00000000-0005-0000-0000-0000CC000000}"/>
    <cellStyle name="20% - Accent4 11 2" xfId="11500" xr:uid="{00000000-0005-0000-0000-0000CD000000}"/>
    <cellStyle name="20% - Accent4 11 2 2" xfId="22124" xr:uid="{00000000-0005-0000-0000-0000CD000000}"/>
    <cellStyle name="20% - Accent4 11 3" xfId="16830" xr:uid="{00000000-0005-0000-0000-0000CC000000}"/>
    <cellStyle name="20% - Accent4 12" xfId="85" xr:uid="{00000000-0005-0000-0000-0000CE000000}"/>
    <cellStyle name="20% - Accent4 12 2" xfId="11745" xr:uid="{00000000-0005-0000-0000-0000CF000000}"/>
    <cellStyle name="20% - Accent4 12 2 2" xfId="22360" xr:uid="{00000000-0005-0000-0000-0000CF000000}"/>
    <cellStyle name="20% - Accent4 12 3" xfId="11785" xr:uid="{00000000-0005-0000-0000-0000CE000000}"/>
    <cellStyle name="20% - Accent4 13" xfId="6445" xr:uid="{00000000-0005-0000-0000-0000D0000000}"/>
    <cellStyle name="20% - Accent4 13 2" xfId="17069" xr:uid="{00000000-0005-0000-0000-0000D0000000}"/>
    <cellStyle name="20% - Accent4 14" xfId="11765" xr:uid="{00000000-0005-0000-0000-0000B32E0000}"/>
    <cellStyle name="20% - Accent4 2" xfId="72" xr:uid="{00000000-0005-0000-0000-0000D1000000}"/>
    <cellStyle name="20% - Accent4 2 2" xfId="422" xr:uid="{00000000-0005-0000-0000-0000D2000000}"/>
    <cellStyle name="20% - Accent4 2 2 10" xfId="6640" xr:uid="{00000000-0005-0000-0000-0000D3000000}"/>
    <cellStyle name="20% - Accent4 2 2 10 2" xfId="17264" xr:uid="{00000000-0005-0000-0000-0000D3000000}"/>
    <cellStyle name="20% - Accent4 2 2 11" xfId="11972" xr:uid="{00000000-0005-0000-0000-0000D2000000}"/>
    <cellStyle name="20% - Accent4 2 2 2" xfId="1600" xr:uid="{00000000-0005-0000-0000-0000D4000000}"/>
    <cellStyle name="20% - Accent4 2 2 2 2" xfId="2426" xr:uid="{00000000-0005-0000-0000-0000D5000000}"/>
    <cellStyle name="20% - Accent4 2 2 2 2 2" xfId="8374" xr:uid="{00000000-0005-0000-0000-0000D6000000}"/>
    <cellStyle name="20% - Accent4 2 2 2 2 2 2" xfId="18998" xr:uid="{00000000-0005-0000-0000-0000D6000000}"/>
    <cellStyle name="20% - Accent4 2 2 2 2 3" xfId="13706" xr:uid="{00000000-0005-0000-0000-0000D5000000}"/>
    <cellStyle name="20% - Accent4 2 2 2 3" xfId="4032" xr:uid="{00000000-0005-0000-0000-0000D7000000}"/>
    <cellStyle name="20% - Accent4 2 2 2 3 2" xfId="9664" xr:uid="{00000000-0005-0000-0000-0000D8000000}"/>
    <cellStyle name="20% - Accent4 2 2 2 3 2 2" xfId="20288" xr:uid="{00000000-0005-0000-0000-0000D8000000}"/>
    <cellStyle name="20% - Accent4 2 2 2 3 3" xfId="14996" xr:uid="{00000000-0005-0000-0000-0000D7000000}"/>
    <cellStyle name="20% - Accent4 2 2 2 4" xfId="4924" xr:uid="{00000000-0005-0000-0000-0000D9000000}"/>
    <cellStyle name="20% - Accent4 2 2 2 4 2" xfId="10546" xr:uid="{00000000-0005-0000-0000-0000DA000000}"/>
    <cellStyle name="20% - Accent4 2 2 2 4 2 2" xfId="21170" xr:uid="{00000000-0005-0000-0000-0000DA000000}"/>
    <cellStyle name="20% - Accent4 2 2 2 4 3" xfId="15878" xr:uid="{00000000-0005-0000-0000-0000D9000000}"/>
    <cellStyle name="20% - Accent4 2 2 2 5" xfId="7554" xr:uid="{00000000-0005-0000-0000-0000DB000000}"/>
    <cellStyle name="20% - Accent4 2 2 2 5 2" xfId="18178" xr:uid="{00000000-0005-0000-0000-0000DB000000}"/>
    <cellStyle name="20% - Accent4 2 2 2 6" xfId="12886" xr:uid="{00000000-0005-0000-0000-0000D4000000}"/>
    <cellStyle name="20% - Accent4 2 2 3" xfId="1114" xr:uid="{00000000-0005-0000-0000-0000DC000000}"/>
    <cellStyle name="20% - Accent4 2 2 3 2" xfId="3548" xr:uid="{00000000-0005-0000-0000-0000DD000000}"/>
    <cellStyle name="20% - Accent4 2 2 3 2 2" xfId="9186" xr:uid="{00000000-0005-0000-0000-0000DE000000}"/>
    <cellStyle name="20% - Accent4 2 2 3 2 2 2" xfId="19810" xr:uid="{00000000-0005-0000-0000-0000DE000000}"/>
    <cellStyle name="20% - Accent4 2 2 3 2 3" xfId="14518" xr:uid="{00000000-0005-0000-0000-0000DD000000}"/>
    <cellStyle name="20% - Accent4 2 2 3 3" xfId="7076" xr:uid="{00000000-0005-0000-0000-0000DF000000}"/>
    <cellStyle name="20% - Accent4 2 2 3 3 2" xfId="17700" xr:uid="{00000000-0005-0000-0000-0000DF000000}"/>
    <cellStyle name="20% - Accent4 2 2 3 4" xfId="12408" xr:uid="{00000000-0005-0000-0000-0000DC000000}"/>
    <cellStyle name="20% - Accent4 2 2 4" xfId="1948" xr:uid="{00000000-0005-0000-0000-0000E0000000}"/>
    <cellStyle name="20% - Accent4 2 2 4 2" xfId="3100" xr:uid="{00000000-0005-0000-0000-0000E1000000}"/>
    <cellStyle name="20% - Accent4 2 2 4 2 2" xfId="8750" xr:uid="{00000000-0005-0000-0000-0000E2000000}"/>
    <cellStyle name="20% - Accent4 2 2 4 2 2 2" xfId="19374" xr:uid="{00000000-0005-0000-0000-0000E2000000}"/>
    <cellStyle name="20% - Accent4 2 2 4 2 3" xfId="14082" xr:uid="{00000000-0005-0000-0000-0000E1000000}"/>
    <cellStyle name="20% - Accent4 2 2 4 3" xfId="7896" xr:uid="{00000000-0005-0000-0000-0000E3000000}"/>
    <cellStyle name="20% - Accent4 2 2 4 3 2" xfId="18520" xr:uid="{00000000-0005-0000-0000-0000E3000000}"/>
    <cellStyle name="20% - Accent4 2 2 4 4" xfId="13228" xr:uid="{00000000-0005-0000-0000-0000E0000000}"/>
    <cellStyle name="20% - Accent4 2 2 5" xfId="2674" xr:uid="{00000000-0005-0000-0000-0000E4000000}"/>
    <cellStyle name="20% - Accent4 2 2 5 2" xfId="8513" xr:uid="{00000000-0005-0000-0000-0000E5000000}"/>
    <cellStyle name="20% - Accent4 2 2 5 2 2" xfId="19137" xr:uid="{00000000-0005-0000-0000-0000E5000000}"/>
    <cellStyle name="20% - Accent4 2 2 5 3" xfId="13845" xr:uid="{00000000-0005-0000-0000-0000E4000000}"/>
    <cellStyle name="20% - Accent4 2 2 6" xfId="4446" xr:uid="{00000000-0005-0000-0000-0000E6000000}"/>
    <cellStyle name="20% - Accent4 2 2 6 2" xfId="10068" xr:uid="{00000000-0005-0000-0000-0000E7000000}"/>
    <cellStyle name="20% - Accent4 2 2 6 2 2" xfId="20692" xr:uid="{00000000-0005-0000-0000-0000E7000000}"/>
    <cellStyle name="20% - Accent4 2 2 6 3" xfId="15400" xr:uid="{00000000-0005-0000-0000-0000E6000000}"/>
    <cellStyle name="20% - Accent4 2 2 7" xfId="5313" xr:uid="{00000000-0005-0000-0000-0000E8000000}"/>
    <cellStyle name="20% - Accent4 2 2 7 2" xfId="10815" xr:uid="{00000000-0005-0000-0000-0000E9000000}"/>
    <cellStyle name="20% - Accent4 2 2 7 2 2" xfId="21439" xr:uid="{00000000-0005-0000-0000-0000E9000000}"/>
    <cellStyle name="20% - Accent4 2 2 7 3" xfId="16147" xr:uid="{00000000-0005-0000-0000-0000E8000000}"/>
    <cellStyle name="20% - Accent4 2 2 8" xfId="5847" xr:uid="{00000000-0005-0000-0000-0000EA000000}"/>
    <cellStyle name="20% - Accent4 2 2 8 2" xfId="11184" xr:uid="{00000000-0005-0000-0000-0000EB000000}"/>
    <cellStyle name="20% - Accent4 2 2 8 2 2" xfId="21808" xr:uid="{00000000-0005-0000-0000-0000EB000000}"/>
    <cellStyle name="20% - Accent4 2 2 8 3" xfId="16514" xr:uid="{00000000-0005-0000-0000-0000EA000000}"/>
    <cellStyle name="20% - Accent4 2 2 9" xfId="6216" xr:uid="{00000000-0005-0000-0000-0000EC000000}"/>
    <cellStyle name="20% - Accent4 2 2 9 2" xfId="11551" xr:uid="{00000000-0005-0000-0000-0000ED000000}"/>
    <cellStyle name="20% - Accent4 2 2 9 2 2" xfId="22175" xr:uid="{00000000-0005-0000-0000-0000ED000000}"/>
    <cellStyle name="20% - Accent4 2 2 9 3" xfId="16881" xr:uid="{00000000-0005-0000-0000-0000EC000000}"/>
    <cellStyle name="20% - Accent4 2 3" xfId="4126" xr:uid="{00000000-0005-0000-0000-0000EE000000}"/>
    <cellStyle name="20% - Accent4 2 3 2" xfId="9754" xr:uid="{00000000-0005-0000-0000-0000EF000000}"/>
    <cellStyle name="20% - Accent4 2 3 2 2" xfId="20378" xr:uid="{00000000-0005-0000-0000-0000EF000000}"/>
    <cellStyle name="20% - Accent4 2 3 3" xfId="15086" xr:uid="{00000000-0005-0000-0000-0000EE000000}"/>
    <cellStyle name="20% - Accent4 2 4" xfId="2539" xr:uid="{00000000-0005-0000-0000-0000F0000000}"/>
    <cellStyle name="20% - Accent4 2 5" xfId="5221" xr:uid="{00000000-0005-0000-0000-0000F1000000}"/>
    <cellStyle name="20% - Accent4 2 6" xfId="315" xr:uid="{00000000-0005-0000-0000-0000F2000000}"/>
    <cellStyle name="20% - Accent4 2 7" xfId="6459" xr:uid="{00000000-0005-0000-0000-0000F3000000}"/>
    <cellStyle name="20% - Accent4 2 7 2" xfId="17083" xr:uid="{00000000-0005-0000-0000-0000F3000000}"/>
    <cellStyle name="20% - Accent4 2 8" xfId="11777" xr:uid="{00000000-0005-0000-0000-0000D1000000}"/>
    <cellStyle name="20% - Accent4 3" xfId="1419" xr:uid="{00000000-0005-0000-0000-0000F4000000}"/>
    <cellStyle name="20% - Accent4 3 2" xfId="2245" xr:uid="{00000000-0005-0000-0000-0000F5000000}"/>
    <cellStyle name="20% - Accent4 3 2 2" xfId="8193" xr:uid="{00000000-0005-0000-0000-0000F6000000}"/>
    <cellStyle name="20% - Accent4 3 2 2 2" xfId="18817" xr:uid="{00000000-0005-0000-0000-0000F6000000}"/>
    <cellStyle name="20% - Accent4 3 2 3" xfId="13525" xr:uid="{00000000-0005-0000-0000-0000F5000000}"/>
    <cellStyle name="20% - Accent4 3 3" xfId="3851" xr:uid="{00000000-0005-0000-0000-0000F7000000}"/>
    <cellStyle name="20% - Accent4 3 3 2" xfId="9483" xr:uid="{00000000-0005-0000-0000-0000F8000000}"/>
    <cellStyle name="20% - Accent4 3 3 2 2" xfId="20107" xr:uid="{00000000-0005-0000-0000-0000F8000000}"/>
    <cellStyle name="20% - Accent4 3 3 3" xfId="14815" xr:uid="{00000000-0005-0000-0000-0000F7000000}"/>
    <cellStyle name="20% - Accent4 3 4" xfId="4743" xr:uid="{00000000-0005-0000-0000-0000F9000000}"/>
    <cellStyle name="20% - Accent4 3 4 2" xfId="10365" xr:uid="{00000000-0005-0000-0000-0000FA000000}"/>
    <cellStyle name="20% - Accent4 3 4 2 2" xfId="20989" xr:uid="{00000000-0005-0000-0000-0000FA000000}"/>
    <cellStyle name="20% - Accent4 3 4 3" xfId="15697" xr:uid="{00000000-0005-0000-0000-0000F9000000}"/>
    <cellStyle name="20% - Accent4 3 5" xfId="7373" xr:uid="{00000000-0005-0000-0000-0000FB000000}"/>
    <cellStyle name="20% - Accent4 3 5 2" xfId="17997" xr:uid="{00000000-0005-0000-0000-0000FB000000}"/>
    <cellStyle name="20% - Accent4 3 6" xfId="12705" xr:uid="{00000000-0005-0000-0000-0000F4000000}"/>
    <cellStyle name="20% - Accent4 4" xfId="924" xr:uid="{00000000-0005-0000-0000-0000FC000000}"/>
    <cellStyle name="20% - Accent4 4 2" xfId="3358" xr:uid="{00000000-0005-0000-0000-0000FD000000}"/>
    <cellStyle name="20% - Accent4 4 2 2" xfId="9000" xr:uid="{00000000-0005-0000-0000-0000FE000000}"/>
    <cellStyle name="20% - Accent4 4 2 2 2" xfId="19624" xr:uid="{00000000-0005-0000-0000-0000FE000000}"/>
    <cellStyle name="20% - Accent4 4 2 3" xfId="14332" xr:uid="{00000000-0005-0000-0000-0000FD000000}"/>
    <cellStyle name="20% - Accent4 4 3" xfId="6890" xr:uid="{00000000-0005-0000-0000-0000FF000000}"/>
    <cellStyle name="20% - Accent4 4 3 2" xfId="17514" xr:uid="{00000000-0005-0000-0000-0000FF000000}"/>
    <cellStyle name="20% - Accent4 4 4" xfId="12222" xr:uid="{00000000-0005-0000-0000-0000FC000000}"/>
    <cellStyle name="20% - Accent4 5" xfId="1762" xr:uid="{00000000-0005-0000-0000-000000010000}"/>
    <cellStyle name="20% - Accent4 5 2" xfId="3041" xr:uid="{00000000-0005-0000-0000-000001010000}"/>
    <cellStyle name="20% - Accent4 5 2 2" xfId="8699" xr:uid="{00000000-0005-0000-0000-000002010000}"/>
    <cellStyle name="20% - Accent4 5 2 2 2" xfId="19323" xr:uid="{00000000-0005-0000-0000-000002010000}"/>
    <cellStyle name="20% - Accent4 5 2 3" xfId="14031" xr:uid="{00000000-0005-0000-0000-000001010000}"/>
    <cellStyle name="20% - Accent4 5 3" xfId="7710" xr:uid="{00000000-0005-0000-0000-000003010000}"/>
    <cellStyle name="20% - Accent4 5 3 2" xfId="18334" xr:uid="{00000000-0005-0000-0000-000003010000}"/>
    <cellStyle name="20% - Accent4 5 4" xfId="13042" xr:uid="{00000000-0005-0000-0000-000000010000}"/>
    <cellStyle name="20% - Accent4 6" xfId="4125" xr:uid="{00000000-0005-0000-0000-000004010000}"/>
    <cellStyle name="20% - Accent4 6 2" xfId="9753" xr:uid="{00000000-0005-0000-0000-000005010000}"/>
    <cellStyle name="20% - Accent4 6 2 2" xfId="20377" xr:uid="{00000000-0005-0000-0000-000005010000}"/>
    <cellStyle name="20% - Accent4 6 3" xfId="15085" xr:uid="{00000000-0005-0000-0000-000004010000}"/>
    <cellStyle name="20% - Accent4 7" xfId="2659" xr:uid="{00000000-0005-0000-0000-000006010000}"/>
    <cellStyle name="20% - Accent4 7 2" xfId="8503" xr:uid="{00000000-0005-0000-0000-000007010000}"/>
    <cellStyle name="20% - Accent4 7 2 2" xfId="19127" xr:uid="{00000000-0005-0000-0000-000007010000}"/>
    <cellStyle name="20% - Accent4 7 3" xfId="13835" xr:uid="{00000000-0005-0000-0000-000006010000}"/>
    <cellStyle name="20% - Accent4 8" xfId="4260" xr:uid="{00000000-0005-0000-0000-000008010000}"/>
    <cellStyle name="20% - Accent4 8 2" xfId="9882" xr:uid="{00000000-0005-0000-0000-000009010000}"/>
    <cellStyle name="20% - Accent4 8 2 2" xfId="20506" xr:uid="{00000000-0005-0000-0000-000009010000}"/>
    <cellStyle name="20% - Accent4 8 3" xfId="15214" xr:uid="{00000000-0005-0000-0000-000008010000}"/>
    <cellStyle name="20% - Accent4 9" xfId="5190" xr:uid="{00000000-0005-0000-0000-00000A010000}"/>
    <cellStyle name="20% - Accent4 9 2" xfId="10764" xr:uid="{00000000-0005-0000-0000-00000B010000}"/>
    <cellStyle name="20% - Accent4 9 2 2" xfId="21388" xr:uid="{00000000-0005-0000-0000-00000B010000}"/>
    <cellStyle name="20% - Accent4 9 3" xfId="16096" xr:uid="{00000000-0005-0000-0000-00000A010000}"/>
    <cellStyle name="20% - Accent5" xfId="36" builtinId="46" customBuiltin="1"/>
    <cellStyle name="20% - Accent5 10" xfId="5798" xr:uid="{00000000-0005-0000-0000-00000D010000}"/>
    <cellStyle name="20% - Accent5 10 2" xfId="11135" xr:uid="{00000000-0005-0000-0000-00000E010000}"/>
    <cellStyle name="20% - Accent5 10 2 2" xfId="21759" xr:uid="{00000000-0005-0000-0000-00000E010000}"/>
    <cellStyle name="20% - Accent5 10 3" xfId="16465" xr:uid="{00000000-0005-0000-0000-00000D010000}"/>
    <cellStyle name="20% - Accent5 11" xfId="6166" xr:uid="{00000000-0005-0000-0000-00000F010000}"/>
    <cellStyle name="20% - Accent5 11 2" xfId="11502" xr:uid="{00000000-0005-0000-0000-000010010000}"/>
    <cellStyle name="20% - Accent5 11 2 2" xfId="22126" xr:uid="{00000000-0005-0000-0000-000010010000}"/>
    <cellStyle name="20% - Accent5 11 3" xfId="16832" xr:uid="{00000000-0005-0000-0000-00000F010000}"/>
    <cellStyle name="20% - Accent5 12" xfId="91" xr:uid="{00000000-0005-0000-0000-000011010000}"/>
    <cellStyle name="20% - Accent5 12 2" xfId="11739" xr:uid="{00000000-0005-0000-0000-000012010000}"/>
    <cellStyle name="20% - Accent5 12 2 2" xfId="22357" xr:uid="{00000000-0005-0000-0000-000012010000}"/>
    <cellStyle name="20% - Accent5 12 3" xfId="11791" xr:uid="{00000000-0005-0000-0000-000011010000}"/>
    <cellStyle name="20% - Accent5 13" xfId="6447" xr:uid="{00000000-0005-0000-0000-000013010000}"/>
    <cellStyle name="20% - Accent5 13 2" xfId="17071" xr:uid="{00000000-0005-0000-0000-000013010000}"/>
    <cellStyle name="20% - Accent5 14" xfId="11767" xr:uid="{00000000-0005-0000-0000-0000F32E0000}"/>
    <cellStyle name="20% - Accent5 2" xfId="76" xr:uid="{00000000-0005-0000-0000-000014010000}"/>
    <cellStyle name="20% - Accent5 2 2" xfId="2540" xr:uid="{00000000-0005-0000-0000-000015010000}"/>
    <cellStyle name="20% - Accent5 2 3" xfId="5222" xr:uid="{00000000-0005-0000-0000-000016010000}"/>
    <cellStyle name="20% - Accent5 2 4" xfId="316" xr:uid="{00000000-0005-0000-0000-000017010000}"/>
    <cellStyle name="20% - Accent5 2 5" xfId="6461" xr:uid="{00000000-0005-0000-0000-000018010000}"/>
    <cellStyle name="20% - Accent5 2 5 2" xfId="17085" xr:uid="{00000000-0005-0000-0000-000018010000}"/>
    <cellStyle name="20% - Accent5 2 6" xfId="11779" xr:uid="{00000000-0005-0000-0000-000014010000}"/>
    <cellStyle name="20% - Accent5 3" xfId="1421" xr:uid="{00000000-0005-0000-0000-000019010000}"/>
    <cellStyle name="20% - Accent5 3 2" xfId="2247" xr:uid="{00000000-0005-0000-0000-00001A010000}"/>
    <cellStyle name="20% - Accent5 3 2 2" xfId="8195" xr:uid="{00000000-0005-0000-0000-00001B010000}"/>
    <cellStyle name="20% - Accent5 3 2 2 2" xfId="18819" xr:uid="{00000000-0005-0000-0000-00001B010000}"/>
    <cellStyle name="20% - Accent5 3 2 3" xfId="13527" xr:uid="{00000000-0005-0000-0000-00001A010000}"/>
    <cellStyle name="20% - Accent5 3 3" xfId="3853" xr:uid="{00000000-0005-0000-0000-00001C010000}"/>
    <cellStyle name="20% - Accent5 3 3 2" xfId="9485" xr:uid="{00000000-0005-0000-0000-00001D010000}"/>
    <cellStyle name="20% - Accent5 3 3 2 2" xfId="20109" xr:uid="{00000000-0005-0000-0000-00001D010000}"/>
    <cellStyle name="20% - Accent5 3 3 3" xfId="14817" xr:uid="{00000000-0005-0000-0000-00001C010000}"/>
    <cellStyle name="20% - Accent5 3 4" xfId="4745" xr:uid="{00000000-0005-0000-0000-00001E010000}"/>
    <cellStyle name="20% - Accent5 3 4 2" xfId="10367" xr:uid="{00000000-0005-0000-0000-00001F010000}"/>
    <cellStyle name="20% - Accent5 3 4 2 2" xfId="20991" xr:uid="{00000000-0005-0000-0000-00001F010000}"/>
    <cellStyle name="20% - Accent5 3 4 3" xfId="15699" xr:uid="{00000000-0005-0000-0000-00001E010000}"/>
    <cellStyle name="20% - Accent5 3 5" xfId="7375" xr:uid="{00000000-0005-0000-0000-000020010000}"/>
    <cellStyle name="20% - Accent5 3 5 2" xfId="17999" xr:uid="{00000000-0005-0000-0000-000020010000}"/>
    <cellStyle name="20% - Accent5 3 6" xfId="12707" xr:uid="{00000000-0005-0000-0000-000019010000}"/>
    <cellStyle name="20% - Accent5 4" xfId="926" xr:uid="{00000000-0005-0000-0000-000021010000}"/>
    <cellStyle name="20% - Accent5 4 2" xfId="3360" xr:uid="{00000000-0005-0000-0000-000022010000}"/>
    <cellStyle name="20% - Accent5 4 2 2" xfId="9002" xr:uid="{00000000-0005-0000-0000-000023010000}"/>
    <cellStyle name="20% - Accent5 4 2 2 2" xfId="19626" xr:uid="{00000000-0005-0000-0000-000023010000}"/>
    <cellStyle name="20% - Accent5 4 2 3" xfId="14334" xr:uid="{00000000-0005-0000-0000-000022010000}"/>
    <cellStyle name="20% - Accent5 4 3" xfId="6892" xr:uid="{00000000-0005-0000-0000-000024010000}"/>
    <cellStyle name="20% - Accent5 4 3 2" xfId="17516" xr:uid="{00000000-0005-0000-0000-000024010000}"/>
    <cellStyle name="20% - Accent5 4 4" xfId="12224" xr:uid="{00000000-0005-0000-0000-000021010000}"/>
    <cellStyle name="20% - Accent5 5" xfId="1764" xr:uid="{00000000-0005-0000-0000-000025010000}"/>
    <cellStyle name="20% - Accent5 5 2" xfId="3043" xr:uid="{00000000-0005-0000-0000-000026010000}"/>
    <cellStyle name="20% - Accent5 5 2 2" xfId="8701" xr:uid="{00000000-0005-0000-0000-000027010000}"/>
    <cellStyle name="20% - Accent5 5 2 2 2" xfId="19325" xr:uid="{00000000-0005-0000-0000-000027010000}"/>
    <cellStyle name="20% - Accent5 5 2 3" xfId="14033" xr:uid="{00000000-0005-0000-0000-000026010000}"/>
    <cellStyle name="20% - Accent5 5 3" xfId="7712" xr:uid="{00000000-0005-0000-0000-000028010000}"/>
    <cellStyle name="20% - Accent5 5 3 2" xfId="18336" xr:uid="{00000000-0005-0000-0000-000028010000}"/>
    <cellStyle name="20% - Accent5 5 4" xfId="13044" xr:uid="{00000000-0005-0000-0000-000025010000}"/>
    <cellStyle name="20% - Accent5 6" xfId="4127" xr:uid="{00000000-0005-0000-0000-000029010000}"/>
    <cellStyle name="20% - Accent5 6 2" xfId="9755" xr:uid="{00000000-0005-0000-0000-00002A010000}"/>
    <cellStyle name="20% - Accent5 6 2 2" xfId="20379" xr:uid="{00000000-0005-0000-0000-00002A010000}"/>
    <cellStyle name="20% - Accent5 6 3" xfId="15087" xr:uid="{00000000-0005-0000-0000-000029010000}"/>
    <cellStyle name="20% - Accent5 7" xfId="2663" xr:uid="{00000000-0005-0000-0000-00002B010000}"/>
    <cellStyle name="20% - Accent5 7 2" xfId="8505" xr:uid="{00000000-0005-0000-0000-00002C010000}"/>
    <cellStyle name="20% - Accent5 7 2 2" xfId="19129" xr:uid="{00000000-0005-0000-0000-00002C010000}"/>
    <cellStyle name="20% - Accent5 7 3" xfId="13837" xr:uid="{00000000-0005-0000-0000-00002B010000}"/>
    <cellStyle name="20% - Accent5 8" xfId="4262" xr:uid="{00000000-0005-0000-0000-00002D010000}"/>
    <cellStyle name="20% - Accent5 8 2" xfId="9884" xr:uid="{00000000-0005-0000-0000-00002E010000}"/>
    <cellStyle name="20% - Accent5 8 2 2" xfId="20508" xr:uid="{00000000-0005-0000-0000-00002E010000}"/>
    <cellStyle name="20% - Accent5 8 3" xfId="15216" xr:uid="{00000000-0005-0000-0000-00002D010000}"/>
    <cellStyle name="20% - Accent5 9" xfId="5194" xr:uid="{00000000-0005-0000-0000-00002F010000}"/>
    <cellStyle name="20% - Accent5 9 2" xfId="10766" xr:uid="{00000000-0005-0000-0000-000030010000}"/>
    <cellStyle name="20% - Accent5 9 2 2" xfId="21390" xr:uid="{00000000-0005-0000-0000-000030010000}"/>
    <cellStyle name="20% - Accent5 9 3" xfId="16098" xr:uid="{00000000-0005-0000-0000-00002F010000}"/>
    <cellStyle name="20% - Accent6" xfId="40" builtinId="50" customBuiltin="1"/>
    <cellStyle name="20% - Accent6 10" xfId="5800" xr:uid="{00000000-0005-0000-0000-000032010000}"/>
    <cellStyle name="20% - Accent6 10 2" xfId="11137" xr:uid="{00000000-0005-0000-0000-000033010000}"/>
    <cellStyle name="20% - Accent6 10 2 2" xfId="21761" xr:uid="{00000000-0005-0000-0000-000033010000}"/>
    <cellStyle name="20% - Accent6 10 3" xfId="16467" xr:uid="{00000000-0005-0000-0000-000032010000}"/>
    <cellStyle name="20% - Accent6 11" xfId="6168" xr:uid="{00000000-0005-0000-0000-000034010000}"/>
    <cellStyle name="20% - Accent6 11 2" xfId="11504" xr:uid="{00000000-0005-0000-0000-000035010000}"/>
    <cellStyle name="20% - Accent6 11 2 2" xfId="22128" xr:uid="{00000000-0005-0000-0000-000035010000}"/>
    <cellStyle name="20% - Accent6 11 3" xfId="16834" xr:uid="{00000000-0005-0000-0000-000034010000}"/>
    <cellStyle name="20% - Accent6 12" xfId="92" xr:uid="{00000000-0005-0000-0000-000036010000}"/>
    <cellStyle name="20% - Accent6 12 2" xfId="11755" xr:uid="{00000000-0005-0000-0000-000037010000}"/>
    <cellStyle name="20% - Accent6 12 2 2" xfId="22365" xr:uid="{00000000-0005-0000-0000-000037010000}"/>
    <cellStyle name="20% - Accent6 12 3" xfId="11792" xr:uid="{00000000-0005-0000-0000-000036010000}"/>
    <cellStyle name="20% - Accent6 13" xfId="6449" xr:uid="{00000000-0005-0000-0000-000038010000}"/>
    <cellStyle name="20% - Accent6 13 2" xfId="17073" xr:uid="{00000000-0005-0000-0000-000038010000}"/>
    <cellStyle name="20% - Accent6 14" xfId="11769" xr:uid="{00000000-0005-0000-0000-0000152F0000}"/>
    <cellStyle name="20% - Accent6 2" xfId="80" xr:uid="{00000000-0005-0000-0000-000039010000}"/>
    <cellStyle name="20% - Accent6 2 2" xfId="423" xr:uid="{00000000-0005-0000-0000-00003A010000}"/>
    <cellStyle name="20% - Accent6 2 2 10" xfId="6641" xr:uid="{00000000-0005-0000-0000-00003B010000}"/>
    <cellStyle name="20% - Accent6 2 2 10 2" xfId="17265" xr:uid="{00000000-0005-0000-0000-00003B010000}"/>
    <cellStyle name="20% - Accent6 2 2 11" xfId="11973" xr:uid="{00000000-0005-0000-0000-00003A010000}"/>
    <cellStyle name="20% - Accent6 2 2 2" xfId="1601" xr:uid="{00000000-0005-0000-0000-00003C010000}"/>
    <cellStyle name="20% - Accent6 2 2 2 2" xfId="2427" xr:uid="{00000000-0005-0000-0000-00003D010000}"/>
    <cellStyle name="20% - Accent6 2 2 2 2 2" xfId="8375" xr:uid="{00000000-0005-0000-0000-00003E010000}"/>
    <cellStyle name="20% - Accent6 2 2 2 2 2 2" xfId="18999" xr:uid="{00000000-0005-0000-0000-00003E010000}"/>
    <cellStyle name="20% - Accent6 2 2 2 2 3" xfId="13707" xr:uid="{00000000-0005-0000-0000-00003D010000}"/>
    <cellStyle name="20% - Accent6 2 2 2 3" xfId="4033" xr:uid="{00000000-0005-0000-0000-00003F010000}"/>
    <cellStyle name="20% - Accent6 2 2 2 3 2" xfId="9665" xr:uid="{00000000-0005-0000-0000-000040010000}"/>
    <cellStyle name="20% - Accent6 2 2 2 3 2 2" xfId="20289" xr:uid="{00000000-0005-0000-0000-000040010000}"/>
    <cellStyle name="20% - Accent6 2 2 2 3 3" xfId="14997" xr:uid="{00000000-0005-0000-0000-00003F010000}"/>
    <cellStyle name="20% - Accent6 2 2 2 4" xfId="4925" xr:uid="{00000000-0005-0000-0000-000041010000}"/>
    <cellStyle name="20% - Accent6 2 2 2 4 2" xfId="10547" xr:uid="{00000000-0005-0000-0000-000042010000}"/>
    <cellStyle name="20% - Accent6 2 2 2 4 2 2" xfId="21171" xr:uid="{00000000-0005-0000-0000-000042010000}"/>
    <cellStyle name="20% - Accent6 2 2 2 4 3" xfId="15879" xr:uid="{00000000-0005-0000-0000-000041010000}"/>
    <cellStyle name="20% - Accent6 2 2 2 5" xfId="7555" xr:uid="{00000000-0005-0000-0000-000043010000}"/>
    <cellStyle name="20% - Accent6 2 2 2 5 2" xfId="18179" xr:uid="{00000000-0005-0000-0000-000043010000}"/>
    <cellStyle name="20% - Accent6 2 2 2 6" xfId="12887" xr:uid="{00000000-0005-0000-0000-00003C010000}"/>
    <cellStyle name="20% - Accent6 2 2 3" xfId="1115" xr:uid="{00000000-0005-0000-0000-000044010000}"/>
    <cellStyle name="20% - Accent6 2 2 3 2" xfId="3549" xr:uid="{00000000-0005-0000-0000-000045010000}"/>
    <cellStyle name="20% - Accent6 2 2 3 2 2" xfId="9187" xr:uid="{00000000-0005-0000-0000-000046010000}"/>
    <cellStyle name="20% - Accent6 2 2 3 2 2 2" xfId="19811" xr:uid="{00000000-0005-0000-0000-000046010000}"/>
    <cellStyle name="20% - Accent6 2 2 3 2 3" xfId="14519" xr:uid="{00000000-0005-0000-0000-000045010000}"/>
    <cellStyle name="20% - Accent6 2 2 3 3" xfId="7077" xr:uid="{00000000-0005-0000-0000-000047010000}"/>
    <cellStyle name="20% - Accent6 2 2 3 3 2" xfId="17701" xr:uid="{00000000-0005-0000-0000-000047010000}"/>
    <cellStyle name="20% - Accent6 2 2 3 4" xfId="12409" xr:uid="{00000000-0005-0000-0000-000044010000}"/>
    <cellStyle name="20% - Accent6 2 2 4" xfId="1949" xr:uid="{00000000-0005-0000-0000-000048010000}"/>
    <cellStyle name="20% - Accent6 2 2 4 2" xfId="3101" xr:uid="{00000000-0005-0000-0000-000049010000}"/>
    <cellStyle name="20% - Accent6 2 2 4 2 2" xfId="8751" xr:uid="{00000000-0005-0000-0000-00004A010000}"/>
    <cellStyle name="20% - Accent6 2 2 4 2 2 2" xfId="19375" xr:uid="{00000000-0005-0000-0000-00004A010000}"/>
    <cellStyle name="20% - Accent6 2 2 4 2 3" xfId="14083" xr:uid="{00000000-0005-0000-0000-000049010000}"/>
    <cellStyle name="20% - Accent6 2 2 4 3" xfId="7897" xr:uid="{00000000-0005-0000-0000-00004B010000}"/>
    <cellStyle name="20% - Accent6 2 2 4 3 2" xfId="18521" xr:uid="{00000000-0005-0000-0000-00004B010000}"/>
    <cellStyle name="20% - Accent6 2 2 4 4" xfId="13229" xr:uid="{00000000-0005-0000-0000-000048010000}"/>
    <cellStyle name="20% - Accent6 2 2 5" xfId="2675" xr:uid="{00000000-0005-0000-0000-00004C010000}"/>
    <cellStyle name="20% - Accent6 2 2 5 2" xfId="8514" xr:uid="{00000000-0005-0000-0000-00004D010000}"/>
    <cellStyle name="20% - Accent6 2 2 5 2 2" xfId="19138" xr:uid="{00000000-0005-0000-0000-00004D010000}"/>
    <cellStyle name="20% - Accent6 2 2 5 3" xfId="13846" xr:uid="{00000000-0005-0000-0000-00004C010000}"/>
    <cellStyle name="20% - Accent6 2 2 6" xfId="4447" xr:uid="{00000000-0005-0000-0000-00004E010000}"/>
    <cellStyle name="20% - Accent6 2 2 6 2" xfId="10069" xr:uid="{00000000-0005-0000-0000-00004F010000}"/>
    <cellStyle name="20% - Accent6 2 2 6 2 2" xfId="20693" xr:uid="{00000000-0005-0000-0000-00004F010000}"/>
    <cellStyle name="20% - Accent6 2 2 6 3" xfId="15401" xr:uid="{00000000-0005-0000-0000-00004E010000}"/>
    <cellStyle name="20% - Accent6 2 2 7" xfId="5314" xr:uid="{00000000-0005-0000-0000-000050010000}"/>
    <cellStyle name="20% - Accent6 2 2 7 2" xfId="10816" xr:uid="{00000000-0005-0000-0000-000051010000}"/>
    <cellStyle name="20% - Accent6 2 2 7 2 2" xfId="21440" xr:uid="{00000000-0005-0000-0000-000051010000}"/>
    <cellStyle name="20% - Accent6 2 2 7 3" xfId="16148" xr:uid="{00000000-0005-0000-0000-000050010000}"/>
    <cellStyle name="20% - Accent6 2 2 8" xfId="5848" xr:uid="{00000000-0005-0000-0000-000052010000}"/>
    <cellStyle name="20% - Accent6 2 2 8 2" xfId="11185" xr:uid="{00000000-0005-0000-0000-000053010000}"/>
    <cellStyle name="20% - Accent6 2 2 8 2 2" xfId="21809" xr:uid="{00000000-0005-0000-0000-000053010000}"/>
    <cellStyle name="20% - Accent6 2 2 8 3" xfId="16515" xr:uid="{00000000-0005-0000-0000-000052010000}"/>
    <cellStyle name="20% - Accent6 2 2 9" xfId="6217" xr:uid="{00000000-0005-0000-0000-000054010000}"/>
    <cellStyle name="20% - Accent6 2 2 9 2" xfId="11552" xr:uid="{00000000-0005-0000-0000-000055010000}"/>
    <cellStyle name="20% - Accent6 2 2 9 2 2" xfId="22176" xr:uid="{00000000-0005-0000-0000-000055010000}"/>
    <cellStyle name="20% - Accent6 2 2 9 3" xfId="16882" xr:uid="{00000000-0005-0000-0000-000054010000}"/>
    <cellStyle name="20% - Accent6 2 3" xfId="4129" xr:uid="{00000000-0005-0000-0000-000056010000}"/>
    <cellStyle name="20% - Accent6 2 3 2" xfId="9757" xr:uid="{00000000-0005-0000-0000-000057010000}"/>
    <cellStyle name="20% - Accent6 2 3 2 2" xfId="20381" xr:uid="{00000000-0005-0000-0000-000057010000}"/>
    <cellStyle name="20% - Accent6 2 3 3" xfId="15089" xr:uid="{00000000-0005-0000-0000-000056010000}"/>
    <cellStyle name="20% - Accent6 2 4" xfId="2541" xr:uid="{00000000-0005-0000-0000-000058010000}"/>
    <cellStyle name="20% - Accent6 2 5" xfId="5223" xr:uid="{00000000-0005-0000-0000-000059010000}"/>
    <cellStyle name="20% - Accent6 2 6" xfId="317" xr:uid="{00000000-0005-0000-0000-00005A010000}"/>
    <cellStyle name="20% - Accent6 2 7" xfId="6463" xr:uid="{00000000-0005-0000-0000-00005B010000}"/>
    <cellStyle name="20% - Accent6 2 7 2" xfId="17087" xr:uid="{00000000-0005-0000-0000-00005B010000}"/>
    <cellStyle name="20% - Accent6 2 8" xfId="11781" xr:uid="{00000000-0005-0000-0000-000039010000}"/>
    <cellStyle name="20% - Accent6 3" xfId="1423" xr:uid="{00000000-0005-0000-0000-00005C010000}"/>
    <cellStyle name="20% - Accent6 3 2" xfId="2249" xr:uid="{00000000-0005-0000-0000-00005D010000}"/>
    <cellStyle name="20% - Accent6 3 2 2" xfId="8197" xr:uid="{00000000-0005-0000-0000-00005E010000}"/>
    <cellStyle name="20% - Accent6 3 2 2 2" xfId="18821" xr:uid="{00000000-0005-0000-0000-00005E010000}"/>
    <cellStyle name="20% - Accent6 3 2 3" xfId="13529" xr:uid="{00000000-0005-0000-0000-00005D010000}"/>
    <cellStyle name="20% - Accent6 3 3" xfId="3855" xr:uid="{00000000-0005-0000-0000-00005F010000}"/>
    <cellStyle name="20% - Accent6 3 3 2" xfId="9487" xr:uid="{00000000-0005-0000-0000-000060010000}"/>
    <cellStyle name="20% - Accent6 3 3 2 2" xfId="20111" xr:uid="{00000000-0005-0000-0000-000060010000}"/>
    <cellStyle name="20% - Accent6 3 3 3" xfId="14819" xr:uid="{00000000-0005-0000-0000-00005F010000}"/>
    <cellStyle name="20% - Accent6 3 4" xfId="4747" xr:uid="{00000000-0005-0000-0000-000061010000}"/>
    <cellStyle name="20% - Accent6 3 4 2" xfId="10369" xr:uid="{00000000-0005-0000-0000-000062010000}"/>
    <cellStyle name="20% - Accent6 3 4 2 2" xfId="20993" xr:uid="{00000000-0005-0000-0000-000062010000}"/>
    <cellStyle name="20% - Accent6 3 4 3" xfId="15701" xr:uid="{00000000-0005-0000-0000-000061010000}"/>
    <cellStyle name="20% - Accent6 3 5" xfId="7377" xr:uid="{00000000-0005-0000-0000-000063010000}"/>
    <cellStyle name="20% - Accent6 3 5 2" xfId="18001" xr:uid="{00000000-0005-0000-0000-000063010000}"/>
    <cellStyle name="20% - Accent6 3 6" xfId="12709" xr:uid="{00000000-0005-0000-0000-00005C010000}"/>
    <cellStyle name="20% - Accent6 4" xfId="928" xr:uid="{00000000-0005-0000-0000-000064010000}"/>
    <cellStyle name="20% - Accent6 4 2" xfId="3362" xr:uid="{00000000-0005-0000-0000-000065010000}"/>
    <cellStyle name="20% - Accent6 4 2 2" xfId="9004" xr:uid="{00000000-0005-0000-0000-000066010000}"/>
    <cellStyle name="20% - Accent6 4 2 2 2" xfId="19628" xr:uid="{00000000-0005-0000-0000-000066010000}"/>
    <cellStyle name="20% - Accent6 4 2 3" xfId="14336" xr:uid="{00000000-0005-0000-0000-000065010000}"/>
    <cellStyle name="20% - Accent6 4 3" xfId="6894" xr:uid="{00000000-0005-0000-0000-000067010000}"/>
    <cellStyle name="20% - Accent6 4 3 2" xfId="17518" xr:uid="{00000000-0005-0000-0000-000067010000}"/>
    <cellStyle name="20% - Accent6 4 4" xfId="12226" xr:uid="{00000000-0005-0000-0000-000064010000}"/>
    <cellStyle name="20% - Accent6 5" xfId="1766" xr:uid="{00000000-0005-0000-0000-000068010000}"/>
    <cellStyle name="20% - Accent6 5 2" xfId="3045" xr:uid="{00000000-0005-0000-0000-000069010000}"/>
    <cellStyle name="20% - Accent6 5 2 2" xfId="8703" xr:uid="{00000000-0005-0000-0000-00006A010000}"/>
    <cellStyle name="20% - Accent6 5 2 2 2" xfId="19327" xr:uid="{00000000-0005-0000-0000-00006A010000}"/>
    <cellStyle name="20% - Accent6 5 2 3" xfId="14035" xr:uid="{00000000-0005-0000-0000-000069010000}"/>
    <cellStyle name="20% - Accent6 5 3" xfId="7714" xr:uid="{00000000-0005-0000-0000-00006B010000}"/>
    <cellStyle name="20% - Accent6 5 3 2" xfId="18338" xr:uid="{00000000-0005-0000-0000-00006B010000}"/>
    <cellStyle name="20% - Accent6 5 4" xfId="13046" xr:uid="{00000000-0005-0000-0000-000068010000}"/>
    <cellStyle name="20% - Accent6 6" xfId="4128" xr:uid="{00000000-0005-0000-0000-00006C010000}"/>
    <cellStyle name="20% - Accent6 6 2" xfId="9756" xr:uid="{00000000-0005-0000-0000-00006D010000}"/>
    <cellStyle name="20% - Accent6 6 2 2" xfId="20380" xr:uid="{00000000-0005-0000-0000-00006D010000}"/>
    <cellStyle name="20% - Accent6 6 3" xfId="15088" xr:uid="{00000000-0005-0000-0000-00006C010000}"/>
    <cellStyle name="20% - Accent6 7" xfId="2667" xr:uid="{00000000-0005-0000-0000-00006E010000}"/>
    <cellStyle name="20% - Accent6 7 2" xfId="8507" xr:uid="{00000000-0005-0000-0000-00006F010000}"/>
    <cellStyle name="20% - Accent6 7 2 2" xfId="19131" xr:uid="{00000000-0005-0000-0000-00006F010000}"/>
    <cellStyle name="20% - Accent6 7 3" xfId="13839" xr:uid="{00000000-0005-0000-0000-00006E010000}"/>
    <cellStyle name="20% - Accent6 8" xfId="4264" xr:uid="{00000000-0005-0000-0000-000070010000}"/>
    <cellStyle name="20% - Accent6 8 2" xfId="9886" xr:uid="{00000000-0005-0000-0000-000071010000}"/>
    <cellStyle name="20% - Accent6 8 2 2" xfId="20510" xr:uid="{00000000-0005-0000-0000-000071010000}"/>
    <cellStyle name="20% - Accent6 8 3" xfId="15218" xr:uid="{00000000-0005-0000-0000-000070010000}"/>
    <cellStyle name="20% - Accent6 9" xfId="5198" xr:uid="{00000000-0005-0000-0000-000072010000}"/>
    <cellStyle name="20% - Accent6 9 2" xfId="10768" xr:uid="{00000000-0005-0000-0000-000073010000}"/>
    <cellStyle name="20% - Accent6 9 2 2" xfId="21392" xr:uid="{00000000-0005-0000-0000-000073010000}"/>
    <cellStyle name="20% - Accent6 9 3" xfId="16100" xr:uid="{00000000-0005-0000-0000-000072010000}"/>
    <cellStyle name="40% - Accent1" xfId="21" builtinId="31" customBuiltin="1"/>
    <cellStyle name="40% - Accent1 10" xfId="5791" xr:uid="{00000000-0005-0000-0000-000075010000}"/>
    <cellStyle name="40% - Accent1 10 2" xfId="11128" xr:uid="{00000000-0005-0000-0000-000076010000}"/>
    <cellStyle name="40% - Accent1 10 2 2" xfId="21752" xr:uid="{00000000-0005-0000-0000-000076010000}"/>
    <cellStyle name="40% - Accent1 10 3" xfId="16458" xr:uid="{00000000-0005-0000-0000-000075010000}"/>
    <cellStyle name="40% - Accent1 11" xfId="6159" xr:uid="{00000000-0005-0000-0000-000077010000}"/>
    <cellStyle name="40% - Accent1 11 2" xfId="11495" xr:uid="{00000000-0005-0000-0000-000078010000}"/>
    <cellStyle name="40% - Accent1 11 2 2" xfId="22119" xr:uid="{00000000-0005-0000-0000-000078010000}"/>
    <cellStyle name="40% - Accent1 11 3" xfId="16825" xr:uid="{00000000-0005-0000-0000-000077010000}"/>
    <cellStyle name="40% - Accent1 12" xfId="88" xr:uid="{00000000-0005-0000-0000-000079010000}"/>
    <cellStyle name="40% - Accent1 12 2" xfId="10822" xr:uid="{00000000-0005-0000-0000-00007A010000}"/>
    <cellStyle name="40% - Accent1 12 2 2" xfId="21446" xr:uid="{00000000-0005-0000-0000-00007A010000}"/>
    <cellStyle name="40% - Accent1 12 3" xfId="11788" xr:uid="{00000000-0005-0000-0000-000079010000}"/>
    <cellStyle name="40% - Accent1 13" xfId="6440" xr:uid="{00000000-0005-0000-0000-00007B010000}"/>
    <cellStyle name="40% - Accent1 13 2" xfId="17064" xr:uid="{00000000-0005-0000-0000-00007B010000}"/>
    <cellStyle name="40% - Accent1 14" xfId="11760" xr:uid="{00000000-0005-0000-0000-0000552F0000}"/>
    <cellStyle name="40% - Accent1 2" xfId="61" xr:uid="{00000000-0005-0000-0000-00007C010000}"/>
    <cellStyle name="40% - Accent1 2 2" xfId="424" xr:uid="{00000000-0005-0000-0000-00007D010000}"/>
    <cellStyle name="40% - Accent1 2 2 10" xfId="6642" xr:uid="{00000000-0005-0000-0000-00007E010000}"/>
    <cellStyle name="40% - Accent1 2 2 10 2" xfId="17266" xr:uid="{00000000-0005-0000-0000-00007E010000}"/>
    <cellStyle name="40% - Accent1 2 2 11" xfId="11974" xr:uid="{00000000-0005-0000-0000-00007D010000}"/>
    <cellStyle name="40% - Accent1 2 2 2" xfId="1602" xr:uid="{00000000-0005-0000-0000-00007F010000}"/>
    <cellStyle name="40% - Accent1 2 2 2 2" xfId="2428" xr:uid="{00000000-0005-0000-0000-000080010000}"/>
    <cellStyle name="40% - Accent1 2 2 2 2 2" xfId="8376" xr:uid="{00000000-0005-0000-0000-000081010000}"/>
    <cellStyle name="40% - Accent1 2 2 2 2 2 2" xfId="19000" xr:uid="{00000000-0005-0000-0000-000081010000}"/>
    <cellStyle name="40% - Accent1 2 2 2 2 3" xfId="13708" xr:uid="{00000000-0005-0000-0000-000080010000}"/>
    <cellStyle name="40% - Accent1 2 2 2 3" xfId="4034" xr:uid="{00000000-0005-0000-0000-000082010000}"/>
    <cellStyle name="40% - Accent1 2 2 2 3 2" xfId="9666" xr:uid="{00000000-0005-0000-0000-000083010000}"/>
    <cellStyle name="40% - Accent1 2 2 2 3 2 2" xfId="20290" xr:uid="{00000000-0005-0000-0000-000083010000}"/>
    <cellStyle name="40% - Accent1 2 2 2 3 3" xfId="14998" xr:uid="{00000000-0005-0000-0000-000082010000}"/>
    <cellStyle name="40% - Accent1 2 2 2 4" xfId="4926" xr:uid="{00000000-0005-0000-0000-000084010000}"/>
    <cellStyle name="40% - Accent1 2 2 2 4 2" xfId="10548" xr:uid="{00000000-0005-0000-0000-000085010000}"/>
    <cellStyle name="40% - Accent1 2 2 2 4 2 2" xfId="21172" xr:uid="{00000000-0005-0000-0000-000085010000}"/>
    <cellStyle name="40% - Accent1 2 2 2 4 3" xfId="15880" xr:uid="{00000000-0005-0000-0000-000084010000}"/>
    <cellStyle name="40% - Accent1 2 2 2 5" xfId="7556" xr:uid="{00000000-0005-0000-0000-000086010000}"/>
    <cellStyle name="40% - Accent1 2 2 2 5 2" xfId="18180" xr:uid="{00000000-0005-0000-0000-000086010000}"/>
    <cellStyle name="40% - Accent1 2 2 2 6" xfId="12888" xr:uid="{00000000-0005-0000-0000-00007F010000}"/>
    <cellStyle name="40% - Accent1 2 2 3" xfId="1116" xr:uid="{00000000-0005-0000-0000-000087010000}"/>
    <cellStyle name="40% - Accent1 2 2 3 2" xfId="3550" xr:uid="{00000000-0005-0000-0000-000088010000}"/>
    <cellStyle name="40% - Accent1 2 2 3 2 2" xfId="9188" xr:uid="{00000000-0005-0000-0000-000089010000}"/>
    <cellStyle name="40% - Accent1 2 2 3 2 2 2" xfId="19812" xr:uid="{00000000-0005-0000-0000-000089010000}"/>
    <cellStyle name="40% - Accent1 2 2 3 2 3" xfId="14520" xr:uid="{00000000-0005-0000-0000-000088010000}"/>
    <cellStyle name="40% - Accent1 2 2 3 3" xfId="7078" xr:uid="{00000000-0005-0000-0000-00008A010000}"/>
    <cellStyle name="40% - Accent1 2 2 3 3 2" xfId="17702" xr:uid="{00000000-0005-0000-0000-00008A010000}"/>
    <cellStyle name="40% - Accent1 2 2 3 4" xfId="12410" xr:uid="{00000000-0005-0000-0000-000087010000}"/>
    <cellStyle name="40% - Accent1 2 2 4" xfId="1950" xr:uid="{00000000-0005-0000-0000-00008B010000}"/>
    <cellStyle name="40% - Accent1 2 2 4 2" xfId="3102" xr:uid="{00000000-0005-0000-0000-00008C010000}"/>
    <cellStyle name="40% - Accent1 2 2 4 2 2" xfId="8752" xr:uid="{00000000-0005-0000-0000-00008D010000}"/>
    <cellStyle name="40% - Accent1 2 2 4 2 2 2" xfId="19376" xr:uid="{00000000-0005-0000-0000-00008D010000}"/>
    <cellStyle name="40% - Accent1 2 2 4 2 3" xfId="14084" xr:uid="{00000000-0005-0000-0000-00008C010000}"/>
    <cellStyle name="40% - Accent1 2 2 4 3" xfId="7898" xr:uid="{00000000-0005-0000-0000-00008E010000}"/>
    <cellStyle name="40% - Accent1 2 2 4 3 2" xfId="18522" xr:uid="{00000000-0005-0000-0000-00008E010000}"/>
    <cellStyle name="40% - Accent1 2 2 4 4" xfId="13230" xr:uid="{00000000-0005-0000-0000-00008B010000}"/>
    <cellStyle name="40% - Accent1 2 2 5" xfId="2676" xr:uid="{00000000-0005-0000-0000-00008F010000}"/>
    <cellStyle name="40% - Accent1 2 2 5 2" xfId="8515" xr:uid="{00000000-0005-0000-0000-000090010000}"/>
    <cellStyle name="40% - Accent1 2 2 5 2 2" xfId="19139" xr:uid="{00000000-0005-0000-0000-000090010000}"/>
    <cellStyle name="40% - Accent1 2 2 5 3" xfId="13847" xr:uid="{00000000-0005-0000-0000-00008F010000}"/>
    <cellStyle name="40% - Accent1 2 2 6" xfId="4448" xr:uid="{00000000-0005-0000-0000-000091010000}"/>
    <cellStyle name="40% - Accent1 2 2 6 2" xfId="10070" xr:uid="{00000000-0005-0000-0000-000092010000}"/>
    <cellStyle name="40% - Accent1 2 2 6 2 2" xfId="20694" xr:uid="{00000000-0005-0000-0000-000092010000}"/>
    <cellStyle name="40% - Accent1 2 2 6 3" xfId="15402" xr:uid="{00000000-0005-0000-0000-000091010000}"/>
    <cellStyle name="40% - Accent1 2 2 7" xfId="5315" xr:uid="{00000000-0005-0000-0000-000093010000}"/>
    <cellStyle name="40% - Accent1 2 2 7 2" xfId="10817" xr:uid="{00000000-0005-0000-0000-000094010000}"/>
    <cellStyle name="40% - Accent1 2 2 7 2 2" xfId="21441" xr:uid="{00000000-0005-0000-0000-000094010000}"/>
    <cellStyle name="40% - Accent1 2 2 7 3" xfId="16149" xr:uid="{00000000-0005-0000-0000-000093010000}"/>
    <cellStyle name="40% - Accent1 2 2 8" xfId="5849" xr:uid="{00000000-0005-0000-0000-000095010000}"/>
    <cellStyle name="40% - Accent1 2 2 8 2" xfId="11186" xr:uid="{00000000-0005-0000-0000-000096010000}"/>
    <cellStyle name="40% - Accent1 2 2 8 2 2" xfId="21810" xr:uid="{00000000-0005-0000-0000-000096010000}"/>
    <cellStyle name="40% - Accent1 2 2 8 3" xfId="16516" xr:uid="{00000000-0005-0000-0000-000095010000}"/>
    <cellStyle name="40% - Accent1 2 2 9" xfId="6218" xr:uid="{00000000-0005-0000-0000-000097010000}"/>
    <cellStyle name="40% - Accent1 2 2 9 2" xfId="11553" xr:uid="{00000000-0005-0000-0000-000098010000}"/>
    <cellStyle name="40% - Accent1 2 2 9 2 2" xfId="22177" xr:uid="{00000000-0005-0000-0000-000098010000}"/>
    <cellStyle name="40% - Accent1 2 2 9 3" xfId="16883" xr:uid="{00000000-0005-0000-0000-000097010000}"/>
    <cellStyle name="40% - Accent1 2 3" xfId="4131" xr:uid="{00000000-0005-0000-0000-000099010000}"/>
    <cellStyle name="40% - Accent1 2 3 2" xfId="9759" xr:uid="{00000000-0005-0000-0000-00009A010000}"/>
    <cellStyle name="40% - Accent1 2 3 2 2" xfId="20383" xr:uid="{00000000-0005-0000-0000-00009A010000}"/>
    <cellStyle name="40% - Accent1 2 3 3" xfId="15091" xr:uid="{00000000-0005-0000-0000-000099010000}"/>
    <cellStyle name="40% - Accent1 2 4" xfId="2542" xr:uid="{00000000-0005-0000-0000-00009B010000}"/>
    <cellStyle name="40% - Accent1 2 5" xfId="5224" xr:uid="{00000000-0005-0000-0000-00009C010000}"/>
    <cellStyle name="40% - Accent1 2 6" xfId="318" xr:uid="{00000000-0005-0000-0000-00009D010000}"/>
    <cellStyle name="40% - Accent1 2 7" xfId="6454" xr:uid="{00000000-0005-0000-0000-00009E010000}"/>
    <cellStyle name="40% - Accent1 2 7 2" xfId="17078" xr:uid="{00000000-0005-0000-0000-00009E010000}"/>
    <cellStyle name="40% - Accent1 2 8" xfId="11772" xr:uid="{00000000-0005-0000-0000-00007C010000}"/>
    <cellStyle name="40% - Accent1 3" xfId="1414" xr:uid="{00000000-0005-0000-0000-00009F010000}"/>
    <cellStyle name="40% - Accent1 3 2" xfId="2240" xr:uid="{00000000-0005-0000-0000-0000A0010000}"/>
    <cellStyle name="40% - Accent1 3 2 2" xfId="8188" xr:uid="{00000000-0005-0000-0000-0000A1010000}"/>
    <cellStyle name="40% - Accent1 3 2 2 2" xfId="18812" xr:uid="{00000000-0005-0000-0000-0000A1010000}"/>
    <cellStyle name="40% - Accent1 3 2 3" xfId="13520" xr:uid="{00000000-0005-0000-0000-0000A0010000}"/>
    <cellStyle name="40% - Accent1 3 3" xfId="3846" xr:uid="{00000000-0005-0000-0000-0000A2010000}"/>
    <cellStyle name="40% - Accent1 3 3 2" xfId="9478" xr:uid="{00000000-0005-0000-0000-0000A3010000}"/>
    <cellStyle name="40% - Accent1 3 3 2 2" xfId="20102" xr:uid="{00000000-0005-0000-0000-0000A3010000}"/>
    <cellStyle name="40% - Accent1 3 3 3" xfId="14810" xr:uid="{00000000-0005-0000-0000-0000A2010000}"/>
    <cellStyle name="40% - Accent1 3 4" xfId="4738" xr:uid="{00000000-0005-0000-0000-0000A4010000}"/>
    <cellStyle name="40% - Accent1 3 4 2" xfId="10360" xr:uid="{00000000-0005-0000-0000-0000A5010000}"/>
    <cellStyle name="40% - Accent1 3 4 2 2" xfId="20984" xr:uid="{00000000-0005-0000-0000-0000A5010000}"/>
    <cellStyle name="40% - Accent1 3 4 3" xfId="15692" xr:uid="{00000000-0005-0000-0000-0000A4010000}"/>
    <cellStyle name="40% - Accent1 3 5" xfId="7368" xr:uid="{00000000-0005-0000-0000-0000A6010000}"/>
    <cellStyle name="40% - Accent1 3 5 2" xfId="17992" xr:uid="{00000000-0005-0000-0000-0000A6010000}"/>
    <cellStyle name="40% - Accent1 3 6" xfId="12700" xr:uid="{00000000-0005-0000-0000-00009F010000}"/>
    <cellStyle name="40% - Accent1 4" xfId="919" xr:uid="{00000000-0005-0000-0000-0000A7010000}"/>
    <cellStyle name="40% - Accent1 4 2" xfId="3353" xr:uid="{00000000-0005-0000-0000-0000A8010000}"/>
    <cellStyle name="40% - Accent1 4 2 2" xfId="8995" xr:uid="{00000000-0005-0000-0000-0000A9010000}"/>
    <cellStyle name="40% - Accent1 4 2 2 2" xfId="19619" xr:uid="{00000000-0005-0000-0000-0000A9010000}"/>
    <cellStyle name="40% - Accent1 4 2 3" xfId="14327" xr:uid="{00000000-0005-0000-0000-0000A8010000}"/>
    <cellStyle name="40% - Accent1 4 3" xfId="6885" xr:uid="{00000000-0005-0000-0000-0000AA010000}"/>
    <cellStyle name="40% - Accent1 4 3 2" xfId="17509" xr:uid="{00000000-0005-0000-0000-0000AA010000}"/>
    <cellStyle name="40% - Accent1 4 4" xfId="12217" xr:uid="{00000000-0005-0000-0000-0000A7010000}"/>
    <cellStyle name="40% - Accent1 5" xfId="1757" xr:uid="{00000000-0005-0000-0000-0000AB010000}"/>
    <cellStyle name="40% - Accent1 5 2" xfId="3036" xr:uid="{00000000-0005-0000-0000-0000AC010000}"/>
    <cellStyle name="40% - Accent1 5 2 2" xfId="8694" xr:uid="{00000000-0005-0000-0000-0000AD010000}"/>
    <cellStyle name="40% - Accent1 5 2 2 2" xfId="19318" xr:uid="{00000000-0005-0000-0000-0000AD010000}"/>
    <cellStyle name="40% - Accent1 5 2 3" xfId="14026" xr:uid="{00000000-0005-0000-0000-0000AC010000}"/>
    <cellStyle name="40% - Accent1 5 3" xfId="7705" xr:uid="{00000000-0005-0000-0000-0000AE010000}"/>
    <cellStyle name="40% - Accent1 5 3 2" xfId="18329" xr:uid="{00000000-0005-0000-0000-0000AE010000}"/>
    <cellStyle name="40% - Accent1 5 4" xfId="13037" xr:uid="{00000000-0005-0000-0000-0000AB010000}"/>
    <cellStyle name="40% - Accent1 6" xfId="4130" xr:uid="{00000000-0005-0000-0000-0000AF010000}"/>
    <cellStyle name="40% - Accent1 6 2" xfId="9758" xr:uid="{00000000-0005-0000-0000-0000B0010000}"/>
    <cellStyle name="40% - Accent1 6 2 2" xfId="20382" xr:uid="{00000000-0005-0000-0000-0000B0010000}"/>
    <cellStyle name="40% - Accent1 6 3" xfId="15090" xr:uid="{00000000-0005-0000-0000-0000AF010000}"/>
    <cellStyle name="40% - Accent1 7" xfId="2648" xr:uid="{00000000-0005-0000-0000-0000B1010000}"/>
    <cellStyle name="40% - Accent1 7 2" xfId="8498" xr:uid="{00000000-0005-0000-0000-0000B2010000}"/>
    <cellStyle name="40% - Accent1 7 2 2" xfId="19122" xr:uid="{00000000-0005-0000-0000-0000B2010000}"/>
    <cellStyle name="40% - Accent1 7 3" xfId="13830" xr:uid="{00000000-0005-0000-0000-0000B1010000}"/>
    <cellStyle name="40% - Accent1 8" xfId="4255" xr:uid="{00000000-0005-0000-0000-0000B3010000}"/>
    <cellStyle name="40% - Accent1 8 2" xfId="9877" xr:uid="{00000000-0005-0000-0000-0000B4010000}"/>
    <cellStyle name="40% - Accent1 8 2 2" xfId="20501" xr:uid="{00000000-0005-0000-0000-0000B4010000}"/>
    <cellStyle name="40% - Accent1 8 3" xfId="15209" xr:uid="{00000000-0005-0000-0000-0000B3010000}"/>
    <cellStyle name="40% - Accent1 9" xfId="5179" xr:uid="{00000000-0005-0000-0000-0000B5010000}"/>
    <cellStyle name="40% - Accent1 9 2" xfId="10759" xr:uid="{00000000-0005-0000-0000-0000B6010000}"/>
    <cellStyle name="40% - Accent1 9 2 2" xfId="21383" xr:uid="{00000000-0005-0000-0000-0000B6010000}"/>
    <cellStyle name="40% - Accent1 9 3" xfId="16091" xr:uid="{00000000-0005-0000-0000-0000B5010000}"/>
    <cellStyle name="40% - Accent2" xfId="25" builtinId="35" customBuiltin="1"/>
    <cellStyle name="40% - Accent2 10" xfId="5793" xr:uid="{00000000-0005-0000-0000-0000B8010000}"/>
    <cellStyle name="40% - Accent2 10 2" xfId="11130" xr:uid="{00000000-0005-0000-0000-0000B9010000}"/>
    <cellStyle name="40% - Accent2 10 2 2" xfId="21754" xr:uid="{00000000-0005-0000-0000-0000B9010000}"/>
    <cellStyle name="40% - Accent2 10 3" xfId="16460" xr:uid="{00000000-0005-0000-0000-0000B8010000}"/>
    <cellStyle name="40% - Accent2 11" xfId="6161" xr:uid="{00000000-0005-0000-0000-0000BA010000}"/>
    <cellStyle name="40% - Accent2 11 2" xfId="11497" xr:uid="{00000000-0005-0000-0000-0000BB010000}"/>
    <cellStyle name="40% - Accent2 11 2 2" xfId="22121" xr:uid="{00000000-0005-0000-0000-0000BB010000}"/>
    <cellStyle name="40% - Accent2 11 3" xfId="16827" xr:uid="{00000000-0005-0000-0000-0000BA010000}"/>
    <cellStyle name="40% - Accent2 12" xfId="93" xr:uid="{00000000-0005-0000-0000-0000BC010000}"/>
    <cellStyle name="40% - Accent2 12 2" xfId="11750" xr:uid="{00000000-0005-0000-0000-0000BD010000}"/>
    <cellStyle name="40% - Accent2 12 2 2" xfId="22363" xr:uid="{00000000-0005-0000-0000-0000BD010000}"/>
    <cellStyle name="40% - Accent2 12 3" xfId="11793" xr:uid="{00000000-0005-0000-0000-0000BC010000}"/>
    <cellStyle name="40% - Accent2 13" xfId="6442" xr:uid="{00000000-0005-0000-0000-0000BE010000}"/>
    <cellStyle name="40% - Accent2 13 2" xfId="17066" xr:uid="{00000000-0005-0000-0000-0000BE010000}"/>
    <cellStyle name="40% - Accent2 14" xfId="11762" xr:uid="{00000000-0005-0000-0000-0000952F0000}"/>
    <cellStyle name="40% - Accent2 2" xfId="65" xr:uid="{00000000-0005-0000-0000-0000BF010000}"/>
    <cellStyle name="40% - Accent2 2 2" xfId="2543" xr:uid="{00000000-0005-0000-0000-0000C0010000}"/>
    <cellStyle name="40% - Accent2 2 3" xfId="5225" xr:uid="{00000000-0005-0000-0000-0000C1010000}"/>
    <cellStyle name="40% - Accent2 2 4" xfId="319" xr:uid="{00000000-0005-0000-0000-0000C2010000}"/>
    <cellStyle name="40% - Accent2 2 5" xfId="6456" xr:uid="{00000000-0005-0000-0000-0000C3010000}"/>
    <cellStyle name="40% - Accent2 2 5 2" xfId="17080" xr:uid="{00000000-0005-0000-0000-0000C3010000}"/>
    <cellStyle name="40% - Accent2 2 6" xfId="11774" xr:uid="{00000000-0005-0000-0000-0000BF010000}"/>
    <cellStyle name="40% - Accent2 3" xfId="1416" xr:uid="{00000000-0005-0000-0000-0000C4010000}"/>
    <cellStyle name="40% - Accent2 3 2" xfId="2242" xr:uid="{00000000-0005-0000-0000-0000C5010000}"/>
    <cellStyle name="40% - Accent2 3 2 2" xfId="8190" xr:uid="{00000000-0005-0000-0000-0000C6010000}"/>
    <cellStyle name="40% - Accent2 3 2 2 2" xfId="18814" xr:uid="{00000000-0005-0000-0000-0000C6010000}"/>
    <cellStyle name="40% - Accent2 3 2 3" xfId="13522" xr:uid="{00000000-0005-0000-0000-0000C5010000}"/>
    <cellStyle name="40% - Accent2 3 3" xfId="3848" xr:uid="{00000000-0005-0000-0000-0000C7010000}"/>
    <cellStyle name="40% - Accent2 3 3 2" xfId="9480" xr:uid="{00000000-0005-0000-0000-0000C8010000}"/>
    <cellStyle name="40% - Accent2 3 3 2 2" xfId="20104" xr:uid="{00000000-0005-0000-0000-0000C8010000}"/>
    <cellStyle name="40% - Accent2 3 3 3" xfId="14812" xr:uid="{00000000-0005-0000-0000-0000C7010000}"/>
    <cellStyle name="40% - Accent2 3 4" xfId="4740" xr:uid="{00000000-0005-0000-0000-0000C9010000}"/>
    <cellStyle name="40% - Accent2 3 4 2" xfId="10362" xr:uid="{00000000-0005-0000-0000-0000CA010000}"/>
    <cellStyle name="40% - Accent2 3 4 2 2" xfId="20986" xr:uid="{00000000-0005-0000-0000-0000CA010000}"/>
    <cellStyle name="40% - Accent2 3 4 3" xfId="15694" xr:uid="{00000000-0005-0000-0000-0000C9010000}"/>
    <cellStyle name="40% - Accent2 3 5" xfId="7370" xr:uid="{00000000-0005-0000-0000-0000CB010000}"/>
    <cellStyle name="40% - Accent2 3 5 2" xfId="17994" xr:uid="{00000000-0005-0000-0000-0000CB010000}"/>
    <cellStyle name="40% - Accent2 3 6" xfId="12702" xr:uid="{00000000-0005-0000-0000-0000C4010000}"/>
    <cellStyle name="40% - Accent2 4" xfId="921" xr:uid="{00000000-0005-0000-0000-0000CC010000}"/>
    <cellStyle name="40% - Accent2 4 2" xfId="3355" xr:uid="{00000000-0005-0000-0000-0000CD010000}"/>
    <cellStyle name="40% - Accent2 4 2 2" xfId="8997" xr:uid="{00000000-0005-0000-0000-0000CE010000}"/>
    <cellStyle name="40% - Accent2 4 2 2 2" xfId="19621" xr:uid="{00000000-0005-0000-0000-0000CE010000}"/>
    <cellStyle name="40% - Accent2 4 2 3" xfId="14329" xr:uid="{00000000-0005-0000-0000-0000CD010000}"/>
    <cellStyle name="40% - Accent2 4 3" xfId="6887" xr:uid="{00000000-0005-0000-0000-0000CF010000}"/>
    <cellStyle name="40% - Accent2 4 3 2" xfId="17511" xr:uid="{00000000-0005-0000-0000-0000CF010000}"/>
    <cellStyle name="40% - Accent2 4 4" xfId="12219" xr:uid="{00000000-0005-0000-0000-0000CC010000}"/>
    <cellStyle name="40% - Accent2 5" xfId="1759" xr:uid="{00000000-0005-0000-0000-0000D0010000}"/>
    <cellStyle name="40% - Accent2 5 2" xfId="3038" xr:uid="{00000000-0005-0000-0000-0000D1010000}"/>
    <cellStyle name="40% - Accent2 5 2 2" xfId="8696" xr:uid="{00000000-0005-0000-0000-0000D2010000}"/>
    <cellStyle name="40% - Accent2 5 2 2 2" xfId="19320" xr:uid="{00000000-0005-0000-0000-0000D2010000}"/>
    <cellStyle name="40% - Accent2 5 2 3" xfId="14028" xr:uid="{00000000-0005-0000-0000-0000D1010000}"/>
    <cellStyle name="40% - Accent2 5 3" xfId="7707" xr:uid="{00000000-0005-0000-0000-0000D3010000}"/>
    <cellStyle name="40% - Accent2 5 3 2" xfId="18331" xr:uid="{00000000-0005-0000-0000-0000D3010000}"/>
    <cellStyle name="40% - Accent2 5 4" xfId="13039" xr:uid="{00000000-0005-0000-0000-0000D0010000}"/>
    <cellStyle name="40% - Accent2 6" xfId="4132" xr:uid="{00000000-0005-0000-0000-0000D4010000}"/>
    <cellStyle name="40% - Accent2 6 2" xfId="9760" xr:uid="{00000000-0005-0000-0000-0000D5010000}"/>
    <cellStyle name="40% - Accent2 6 2 2" xfId="20384" xr:uid="{00000000-0005-0000-0000-0000D5010000}"/>
    <cellStyle name="40% - Accent2 6 3" xfId="15092" xr:uid="{00000000-0005-0000-0000-0000D4010000}"/>
    <cellStyle name="40% - Accent2 7" xfId="2652" xr:uid="{00000000-0005-0000-0000-0000D6010000}"/>
    <cellStyle name="40% - Accent2 7 2" xfId="8500" xr:uid="{00000000-0005-0000-0000-0000D7010000}"/>
    <cellStyle name="40% - Accent2 7 2 2" xfId="19124" xr:uid="{00000000-0005-0000-0000-0000D7010000}"/>
    <cellStyle name="40% - Accent2 7 3" xfId="13832" xr:uid="{00000000-0005-0000-0000-0000D6010000}"/>
    <cellStyle name="40% - Accent2 8" xfId="4257" xr:uid="{00000000-0005-0000-0000-0000D8010000}"/>
    <cellStyle name="40% - Accent2 8 2" xfId="9879" xr:uid="{00000000-0005-0000-0000-0000D9010000}"/>
    <cellStyle name="40% - Accent2 8 2 2" xfId="20503" xr:uid="{00000000-0005-0000-0000-0000D9010000}"/>
    <cellStyle name="40% - Accent2 8 3" xfId="15211" xr:uid="{00000000-0005-0000-0000-0000D8010000}"/>
    <cellStyle name="40% - Accent2 9" xfId="5183" xr:uid="{00000000-0005-0000-0000-0000DA010000}"/>
    <cellStyle name="40% - Accent2 9 2" xfId="10761" xr:uid="{00000000-0005-0000-0000-0000DB010000}"/>
    <cellStyle name="40% - Accent2 9 2 2" xfId="21385" xr:uid="{00000000-0005-0000-0000-0000DB010000}"/>
    <cellStyle name="40% - Accent2 9 3" xfId="16093" xr:uid="{00000000-0005-0000-0000-0000DA010000}"/>
    <cellStyle name="40% - Accent3" xfId="29" builtinId="39" customBuiltin="1"/>
    <cellStyle name="40% - Accent3 10" xfId="5795" xr:uid="{00000000-0005-0000-0000-0000DD010000}"/>
    <cellStyle name="40% - Accent3 10 2" xfId="11132" xr:uid="{00000000-0005-0000-0000-0000DE010000}"/>
    <cellStyle name="40% - Accent3 10 2 2" xfId="21756" xr:uid="{00000000-0005-0000-0000-0000DE010000}"/>
    <cellStyle name="40% - Accent3 10 3" xfId="16462" xr:uid="{00000000-0005-0000-0000-0000DD010000}"/>
    <cellStyle name="40% - Accent3 11" xfId="6163" xr:uid="{00000000-0005-0000-0000-0000DF010000}"/>
    <cellStyle name="40% - Accent3 11 2" xfId="11499" xr:uid="{00000000-0005-0000-0000-0000E0010000}"/>
    <cellStyle name="40% - Accent3 11 2 2" xfId="22123" xr:uid="{00000000-0005-0000-0000-0000E0010000}"/>
    <cellStyle name="40% - Accent3 11 3" xfId="16829" xr:uid="{00000000-0005-0000-0000-0000DF010000}"/>
    <cellStyle name="40% - Accent3 12" xfId="87" xr:uid="{00000000-0005-0000-0000-0000E1010000}"/>
    <cellStyle name="40% - Accent3 12 2" xfId="11756" xr:uid="{00000000-0005-0000-0000-0000E2010000}"/>
    <cellStyle name="40% - Accent3 12 2 2" xfId="22366" xr:uid="{00000000-0005-0000-0000-0000E2010000}"/>
    <cellStyle name="40% - Accent3 12 3" xfId="11787" xr:uid="{00000000-0005-0000-0000-0000E1010000}"/>
    <cellStyle name="40% - Accent3 13" xfId="6444" xr:uid="{00000000-0005-0000-0000-0000E3010000}"/>
    <cellStyle name="40% - Accent3 13 2" xfId="17068" xr:uid="{00000000-0005-0000-0000-0000E3010000}"/>
    <cellStyle name="40% - Accent3 14" xfId="11764" xr:uid="{00000000-0005-0000-0000-0000B72F0000}"/>
    <cellStyle name="40% - Accent3 2" xfId="69" xr:uid="{00000000-0005-0000-0000-0000E4010000}"/>
    <cellStyle name="40% - Accent3 2 2" xfId="425" xr:uid="{00000000-0005-0000-0000-0000E5010000}"/>
    <cellStyle name="40% - Accent3 2 2 10" xfId="6643" xr:uid="{00000000-0005-0000-0000-0000E6010000}"/>
    <cellStyle name="40% - Accent3 2 2 10 2" xfId="17267" xr:uid="{00000000-0005-0000-0000-0000E6010000}"/>
    <cellStyle name="40% - Accent3 2 2 11" xfId="11975" xr:uid="{00000000-0005-0000-0000-0000E5010000}"/>
    <cellStyle name="40% - Accent3 2 2 2" xfId="1603" xr:uid="{00000000-0005-0000-0000-0000E7010000}"/>
    <cellStyle name="40% - Accent3 2 2 2 2" xfId="2429" xr:uid="{00000000-0005-0000-0000-0000E8010000}"/>
    <cellStyle name="40% - Accent3 2 2 2 2 2" xfId="8377" xr:uid="{00000000-0005-0000-0000-0000E9010000}"/>
    <cellStyle name="40% - Accent3 2 2 2 2 2 2" xfId="19001" xr:uid="{00000000-0005-0000-0000-0000E9010000}"/>
    <cellStyle name="40% - Accent3 2 2 2 2 3" xfId="13709" xr:uid="{00000000-0005-0000-0000-0000E8010000}"/>
    <cellStyle name="40% - Accent3 2 2 2 3" xfId="4035" xr:uid="{00000000-0005-0000-0000-0000EA010000}"/>
    <cellStyle name="40% - Accent3 2 2 2 3 2" xfId="9667" xr:uid="{00000000-0005-0000-0000-0000EB010000}"/>
    <cellStyle name="40% - Accent3 2 2 2 3 2 2" xfId="20291" xr:uid="{00000000-0005-0000-0000-0000EB010000}"/>
    <cellStyle name="40% - Accent3 2 2 2 3 3" xfId="14999" xr:uid="{00000000-0005-0000-0000-0000EA010000}"/>
    <cellStyle name="40% - Accent3 2 2 2 4" xfId="4927" xr:uid="{00000000-0005-0000-0000-0000EC010000}"/>
    <cellStyle name="40% - Accent3 2 2 2 4 2" xfId="10549" xr:uid="{00000000-0005-0000-0000-0000ED010000}"/>
    <cellStyle name="40% - Accent3 2 2 2 4 2 2" xfId="21173" xr:uid="{00000000-0005-0000-0000-0000ED010000}"/>
    <cellStyle name="40% - Accent3 2 2 2 4 3" xfId="15881" xr:uid="{00000000-0005-0000-0000-0000EC010000}"/>
    <cellStyle name="40% - Accent3 2 2 2 5" xfId="7557" xr:uid="{00000000-0005-0000-0000-0000EE010000}"/>
    <cellStyle name="40% - Accent3 2 2 2 5 2" xfId="18181" xr:uid="{00000000-0005-0000-0000-0000EE010000}"/>
    <cellStyle name="40% - Accent3 2 2 2 6" xfId="12889" xr:uid="{00000000-0005-0000-0000-0000E7010000}"/>
    <cellStyle name="40% - Accent3 2 2 3" xfId="1117" xr:uid="{00000000-0005-0000-0000-0000EF010000}"/>
    <cellStyle name="40% - Accent3 2 2 3 2" xfId="3551" xr:uid="{00000000-0005-0000-0000-0000F0010000}"/>
    <cellStyle name="40% - Accent3 2 2 3 2 2" xfId="9189" xr:uid="{00000000-0005-0000-0000-0000F1010000}"/>
    <cellStyle name="40% - Accent3 2 2 3 2 2 2" xfId="19813" xr:uid="{00000000-0005-0000-0000-0000F1010000}"/>
    <cellStyle name="40% - Accent3 2 2 3 2 3" xfId="14521" xr:uid="{00000000-0005-0000-0000-0000F0010000}"/>
    <cellStyle name="40% - Accent3 2 2 3 3" xfId="7079" xr:uid="{00000000-0005-0000-0000-0000F2010000}"/>
    <cellStyle name="40% - Accent3 2 2 3 3 2" xfId="17703" xr:uid="{00000000-0005-0000-0000-0000F2010000}"/>
    <cellStyle name="40% - Accent3 2 2 3 4" xfId="12411" xr:uid="{00000000-0005-0000-0000-0000EF010000}"/>
    <cellStyle name="40% - Accent3 2 2 4" xfId="1951" xr:uid="{00000000-0005-0000-0000-0000F3010000}"/>
    <cellStyle name="40% - Accent3 2 2 4 2" xfId="3103" xr:uid="{00000000-0005-0000-0000-0000F4010000}"/>
    <cellStyle name="40% - Accent3 2 2 4 2 2" xfId="8753" xr:uid="{00000000-0005-0000-0000-0000F5010000}"/>
    <cellStyle name="40% - Accent3 2 2 4 2 2 2" xfId="19377" xr:uid="{00000000-0005-0000-0000-0000F5010000}"/>
    <cellStyle name="40% - Accent3 2 2 4 2 3" xfId="14085" xr:uid="{00000000-0005-0000-0000-0000F4010000}"/>
    <cellStyle name="40% - Accent3 2 2 4 3" xfId="7899" xr:uid="{00000000-0005-0000-0000-0000F6010000}"/>
    <cellStyle name="40% - Accent3 2 2 4 3 2" xfId="18523" xr:uid="{00000000-0005-0000-0000-0000F6010000}"/>
    <cellStyle name="40% - Accent3 2 2 4 4" xfId="13231" xr:uid="{00000000-0005-0000-0000-0000F3010000}"/>
    <cellStyle name="40% - Accent3 2 2 5" xfId="2677" xr:uid="{00000000-0005-0000-0000-0000F7010000}"/>
    <cellStyle name="40% - Accent3 2 2 5 2" xfId="8516" xr:uid="{00000000-0005-0000-0000-0000F8010000}"/>
    <cellStyle name="40% - Accent3 2 2 5 2 2" xfId="19140" xr:uid="{00000000-0005-0000-0000-0000F8010000}"/>
    <cellStyle name="40% - Accent3 2 2 5 3" xfId="13848" xr:uid="{00000000-0005-0000-0000-0000F7010000}"/>
    <cellStyle name="40% - Accent3 2 2 6" xfId="4449" xr:uid="{00000000-0005-0000-0000-0000F9010000}"/>
    <cellStyle name="40% - Accent3 2 2 6 2" xfId="10071" xr:uid="{00000000-0005-0000-0000-0000FA010000}"/>
    <cellStyle name="40% - Accent3 2 2 6 2 2" xfId="20695" xr:uid="{00000000-0005-0000-0000-0000FA010000}"/>
    <cellStyle name="40% - Accent3 2 2 6 3" xfId="15403" xr:uid="{00000000-0005-0000-0000-0000F9010000}"/>
    <cellStyle name="40% - Accent3 2 2 7" xfId="5316" xr:uid="{00000000-0005-0000-0000-0000FB010000}"/>
    <cellStyle name="40% - Accent3 2 2 7 2" xfId="10818" xr:uid="{00000000-0005-0000-0000-0000FC010000}"/>
    <cellStyle name="40% - Accent3 2 2 7 2 2" xfId="21442" xr:uid="{00000000-0005-0000-0000-0000FC010000}"/>
    <cellStyle name="40% - Accent3 2 2 7 3" xfId="16150" xr:uid="{00000000-0005-0000-0000-0000FB010000}"/>
    <cellStyle name="40% - Accent3 2 2 8" xfId="5850" xr:uid="{00000000-0005-0000-0000-0000FD010000}"/>
    <cellStyle name="40% - Accent3 2 2 8 2" xfId="11187" xr:uid="{00000000-0005-0000-0000-0000FE010000}"/>
    <cellStyle name="40% - Accent3 2 2 8 2 2" xfId="21811" xr:uid="{00000000-0005-0000-0000-0000FE010000}"/>
    <cellStyle name="40% - Accent3 2 2 8 3" xfId="16517" xr:uid="{00000000-0005-0000-0000-0000FD010000}"/>
    <cellStyle name="40% - Accent3 2 2 9" xfId="6219" xr:uid="{00000000-0005-0000-0000-0000FF010000}"/>
    <cellStyle name="40% - Accent3 2 2 9 2" xfId="11554" xr:uid="{00000000-0005-0000-0000-000000020000}"/>
    <cellStyle name="40% - Accent3 2 2 9 2 2" xfId="22178" xr:uid="{00000000-0005-0000-0000-000000020000}"/>
    <cellStyle name="40% - Accent3 2 2 9 3" xfId="16884" xr:uid="{00000000-0005-0000-0000-0000FF010000}"/>
    <cellStyle name="40% - Accent3 2 3" xfId="4134" xr:uid="{00000000-0005-0000-0000-000001020000}"/>
    <cellStyle name="40% - Accent3 2 3 2" xfId="9762" xr:uid="{00000000-0005-0000-0000-000002020000}"/>
    <cellStyle name="40% - Accent3 2 3 2 2" xfId="20386" xr:uid="{00000000-0005-0000-0000-000002020000}"/>
    <cellStyle name="40% - Accent3 2 3 3" xfId="15094" xr:uid="{00000000-0005-0000-0000-000001020000}"/>
    <cellStyle name="40% - Accent3 2 4" xfId="2544" xr:uid="{00000000-0005-0000-0000-000003020000}"/>
    <cellStyle name="40% - Accent3 2 5" xfId="5226" xr:uid="{00000000-0005-0000-0000-000004020000}"/>
    <cellStyle name="40% - Accent3 2 6" xfId="320" xr:uid="{00000000-0005-0000-0000-000005020000}"/>
    <cellStyle name="40% - Accent3 2 7" xfId="6458" xr:uid="{00000000-0005-0000-0000-000006020000}"/>
    <cellStyle name="40% - Accent3 2 7 2" xfId="17082" xr:uid="{00000000-0005-0000-0000-000006020000}"/>
    <cellStyle name="40% - Accent3 2 8" xfId="11776" xr:uid="{00000000-0005-0000-0000-0000E4010000}"/>
    <cellStyle name="40% - Accent3 3" xfId="1418" xr:uid="{00000000-0005-0000-0000-000007020000}"/>
    <cellStyle name="40% - Accent3 3 2" xfId="2244" xr:uid="{00000000-0005-0000-0000-000008020000}"/>
    <cellStyle name="40% - Accent3 3 2 2" xfId="8192" xr:uid="{00000000-0005-0000-0000-000009020000}"/>
    <cellStyle name="40% - Accent3 3 2 2 2" xfId="18816" xr:uid="{00000000-0005-0000-0000-000009020000}"/>
    <cellStyle name="40% - Accent3 3 2 3" xfId="13524" xr:uid="{00000000-0005-0000-0000-000008020000}"/>
    <cellStyle name="40% - Accent3 3 3" xfId="3850" xr:uid="{00000000-0005-0000-0000-00000A020000}"/>
    <cellStyle name="40% - Accent3 3 3 2" xfId="9482" xr:uid="{00000000-0005-0000-0000-00000B020000}"/>
    <cellStyle name="40% - Accent3 3 3 2 2" xfId="20106" xr:uid="{00000000-0005-0000-0000-00000B020000}"/>
    <cellStyle name="40% - Accent3 3 3 3" xfId="14814" xr:uid="{00000000-0005-0000-0000-00000A020000}"/>
    <cellStyle name="40% - Accent3 3 4" xfId="4742" xr:uid="{00000000-0005-0000-0000-00000C020000}"/>
    <cellStyle name="40% - Accent3 3 4 2" xfId="10364" xr:uid="{00000000-0005-0000-0000-00000D020000}"/>
    <cellStyle name="40% - Accent3 3 4 2 2" xfId="20988" xr:uid="{00000000-0005-0000-0000-00000D020000}"/>
    <cellStyle name="40% - Accent3 3 4 3" xfId="15696" xr:uid="{00000000-0005-0000-0000-00000C020000}"/>
    <cellStyle name="40% - Accent3 3 5" xfId="7372" xr:uid="{00000000-0005-0000-0000-00000E020000}"/>
    <cellStyle name="40% - Accent3 3 5 2" xfId="17996" xr:uid="{00000000-0005-0000-0000-00000E020000}"/>
    <cellStyle name="40% - Accent3 3 6" xfId="12704" xr:uid="{00000000-0005-0000-0000-000007020000}"/>
    <cellStyle name="40% - Accent3 4" xfId="923" xr:uid="{00000000-0005-0000-0000-00000F020000}"/>
    <cellStyle name="40% - Accent3 4 2" xfId="3357" xr:uid="{00000000-0005-0000-0000-000010020000}"/>
    <cellStyle name="40% - Accent3 4 2 2" xfId="8999" xr:uid="{00000000-0005-0000-0000-000011020000}"/>
    <cellStyle name="40% - Accent3 4 2 2 2" xfId="19623" xr:uid="{00000000-0005-0000-0000-000011020000}"/>
    <cellStyle name="40% - Accent3 4 2 3" xfId="14331" xr:uid="{00000000-0005-0000-0000-000010020000}"/>
    <cellStyle name="40% - Accent3 4 3" xfId="6889" xr:uid="{00000000-0005-0000-0000-000012020000}"/>
    <cellStyle name="40% - Accent3 4 3 2" xfId="17513" xr:uid="{00000000-0005-0000-0000-000012020000}"/>
    <cellStyle name="40% - Accent3 4 4" xfId="12221" xr:uid="{00000000-0005-0000-0000-00000F020000}"/>
    <cellStyle name="40% - Accent3 5" xfId="1761" xr:uid="{00000000-0005-0000-0000-000013020000}"/>
    <cellStyle name="40% - Accent3 5 2" xfId="3040" xr:uid="{00000000-0005-0000-0000-000014020000}"/>
    <cellStyle name="40% - Accent3 5 2 2" xfId="8698" xr:uid="{00000000-0005-0000-0000-000015020000}"/>
    <cellStyle name="40% - Accent3 5 2 2 2" xfId="19322" xr:uid="{00000000-0005-0000-0000-000015020000}"/>
    <cellStyle name="40% - Accent3 5 2 3" xfId="14030" xr:uid="{00000000-0005-0000-0000-000014020000}"/>
    <cellStyle name="40% - Accent3 5 3" xfId="7709" xr:uid="{00000000-0005-0000-0000-000016020000}"/>
    <cellStyle name="40% - Accent3 5 3 2" xfId="18333" xr:uid="{00000000-0005-0000-0000-000016020000}"/>
    <cellStyle name="40% - Accent3 5 4" xfId="13041" xr:uid="{00000000-0005-0000-0000-000013020000}"/>
    <cellStyle name="40% - Accent3 6" xfId="4133" xr:uid="{00000000-0005-0000-0000-000017020000}"/>
    <cellStyle name="40% - Accent3 6 2" xfId="9761" xr:uid="{00000000-0005-0000-0000-000018020000}"/>
    <cellStyle name="40% - Accent3 6 2 2" xfId="20385" xr:uid="{00000000-0005-0000-0000-000018020000}"/>
    <cellStyle name="40% - Accent3 6 3" xfId="15093" xr:uid="{00000000-0005-0000-0000-000017020000}"/>
    <cellStyle name="40% - Accent3 7" xfId="2656" xr:uid="{00000000-0005-0000-0000-000019020000}"/>
    <cellStyle name="40% - Accent3 7 2" xfId="8502" xr:uid="{00000000-0005-0000-0000-00001A020000}"/>
    <cellStyle name="40% - Accent3 7 2 2" xfId="19126" xr:uid="{00000000-0005-0000-0000-00001A020000}"/>
    <cellStyle name="40% - Accent3 7 3" xfId="13834" xr:uid="{00000000-0005-0000-0000-000019020000}"/>
    <cellStyle name="40% - Accent3 8" xfId="4259" xr:uid="{00000000-0005-0000-0000-00001B020000}"/>
    <cellStyle name="40% - Accent3 8 2" xfId="9881" xr:uid="{00000000-0005-0000-0000-00001C020000}"/>
    <cellStyle name="40% - Accent3 8 2 2" xfId="20505" xr:uid="{00000000-0005-0000-0000-00001C020000}"/>
    <cellStyle name="40% - Accent3 8 3" xfId="15213" xr:uid="{00000000-0005-0000-0000-00001B020000}"/>
    <cellStyle name="40% - Accent3 9" xfId="5187" xr:uid="{00000000-0005-0000-0000-00001D020000}"/>
    <cellStyle name="40% - Accent3 9 2" xfId="10763" xr:uid="{00000000-0005-0000-0000-00001E020000}"/>
    <cellStyle name="40% - Accent3 9 2 2" xfId="21387" xr:uid="{00000000-0005-0000-0000-00001E020000}"/>
    <cellStyle name="40% - Accent3 9 3" xfId="16095" xr:uid="{00000000-0005-0000-0000-00001D020000}"/>
    <cellStyle name="40% - Accent4" xfId="33" builtinId="43" customBuiltin="1"/>
    <cellStyle name="40% - Accent4 10" xfId="5797" xr:uid="{00000000-0005-0000-0000-000020020000}"/>
    <cellStyle name="40% - Accent4 10 2" xfId="11134" xr:uid="{00000000-0005-0000-0000-000021020000}"/>
    <cellStyle name="40% - Accent4 10 2 2" xfId="21758" xr:uid="{00000000-0005-0000-0000-000021020000}"/>
    <cellStyle name="40% - Accent4 10 3" xfId="16464" xr:uid="{00000000-0005-0000-0000-000020020000}"/>
    <cellStyle name="40% - Accent4 11" xfId="6165" xr:uid="{00000000-0005-0000-0000-000022020000}"/>
    <cellStyle name="40% - Accent4 11 2" xfId="11501" xr:uid="{00000000-0005-0000-0000-000023020000}"/>
    <cellStyle name="40% - Accent4 11 2 2" xfId="22125" xr:uid="{00000000-0005-0000-0000-000023020000}"/>
    <cellStyle name="40% - Accent4 11 3" xfId="16831" xr:uid="{00000000-0005-0000-0000-000022020000}"/>
    <cellStyle name="40% - Accent4 12" xfId="90" xr:uid="{00000000-0005-0000-0000-000024020000}"/>
    <cellStyle name="40% - Accent4 12 2" xfId="11744" xr:uid="{00000000-0005-0000-0000-000025020000}"/>
    <cellStyle name="40% - Accent4 12 2 2" xfId="22359" xr:uid="{00000000-0005-0000-0000-000025020000}"/>
    <cellStyle name="40% - Accent4 12 3" xfId="11790" xr:uid="{00000000-0005-0000-0000-000024020000}"/>
    <cellStyle name="40% - Accent4 13" xfId="6446" xr:uid="{00000000-0005-0000-0000-000026020000}"/>
    <cellStyle name="40% - Accent4 13 2" xfId="17070" xr:uid="{00000000-0005-0000-0000-000026020000}"/>
    <cellStyle name="40% - Accent4 14" xfId="11766" xr:uid="{00000000-0005-0000-0000-0000F72F0000}"/>
    <cellStyle name="40% - Accent4 2" xfId="73" xr:uid="{00000000-0005-0000-0000-000027020000}"/>
    <cellStyle name="40% - Accent4 2 2" xfId="426" xr:uid="{00000000-0005-0000-0000-000028020000}"/>
    <cellStyle name="40% - Accent4 2 2 10" xfId="6644" xr:uid="{00000000-0005-0000-0000-000029020000}"/>
    <cellStyle name="40% - Accent4 2 2 10 2" xfId="17268" xr:uid="{00000000-0005-0000-0000-000029020000}"/>
    <cellStyle name="40% - Accent4 2 2 11" xfId="11976" xr:uid="{00000000-0005-0000-0000-000028020000}"/>
    <cellStyle name="40% - Accent4 2 2 2" xfId="1604" xr:uid="{00000000-0005-0000-0000-00002A020000}"/>
    <cellStyle name="40% - Accent4 2 2 2 2" xfId="2430" xr:uid="{00000000-0005-0000-0000-00002B020000}"/>
    <cellStyle name="40% - Accent4 2 2 2 2 2" xfId="8378" xr:uid="{00000000-0005-0000-0000-00002C020000}"/>
    <cellStyle name="40% - Accent4 2 2 2 2 2 2" xfId="19002" xr:uid="{00000000-0005-0000-0000-00002C020000}"/>
    <cellStyle name="40% - Accent4 2 2 2 2 3" xfId="13710" xr:uid="{00000000-0005-0000-0000-00002B020000}"/>
    <cellStyle name="40% - Accent4 2 2 2 3" xfId="4036" xr:uid="{00000000-0005-0000-0000-00002D020000}"/>
    <cellStyle name="40% - Accent4 2 2 2 3 2" xfId="9668" xr:uid="{00000000-0005-0000-0000-00002E020000}"/>
    <cellStyle name="40% - Accent4 2 2 2 3 2 2" xfId="20292" xr:uid="{00000000-0005-0000-0000-00002E020000}"/>
    <cellStyle name="40% - Accent4 2 2 2 3 3" xfId="15000" xr:uid="{00000000-0005-0000-0000-00002D020000}"/>
    <cellStyle name="40% - Accent4 2 2 2 4" xfId="4928" xr:uid="{00000000-0005-0000-0000-00002F020000}"/>
    <cellStyle name="40% - Accent4 2 2 2 4 2" xfId="10550" xr:uid="{00000000-0005-0000-0000-000030020000}"/>
    <cellStyle name="40% - Accent4 2 2 2 4 2 2" xfId="21174" xr:uid="{00000000-0005-0000-0000-000030020000}"/>
    <cellStyle name="40% - Accent4 2 2 2 4 3" xfId="15882" xr:uid="{00000000-0005-0000-0000-00002F020000}"/>
    <cellStyle name="40% - Accent4 2 2 2 5" xfId="7558" xr:uid="{00000000-0005-0000-0000-000031020000}"/>
    <cellStyle name="40% - Accent4 2 2 2 5 2" xfId="18182" xr:uid="{00000000-0005-0000-0000-000031020000}"/>
    <cellStyle name="40% - Accent4 2 2 2 6" xfId="12890" xr:uid="{00000000-0005-0000-0000-00002A020000}"/>
    <cellStyle name="40% - Accent4 2 2 3" xfId="1118" xr:uid="{00000000-0005-0000-0000-000032020000}"/>
    <cellStyle name="40% - Accent4 2 2 3 2" xfId="3552" xr:uid="{00000000-0005-0000-0000-000033020000}"/>
    <cellStyle name="40% - Accent4 2 2 3 2 2" xfId="9190" xr:uid="{00000000-0005-0000-0000-000034020000}"/>
    <cellStyle name="40% - Accent4 2 2 3 2 2 2" xfId="19814" xr:uid="{00000000-0005-0000-0000-000034020000}"/>
    <cellStyle name="40% - Accent4 2 2 3 2 3" xfId="14522" xr:uid="{00000000-0005-0000-0000-000033020000}"/>
    <cellStyle name="40% - Accent4 2 2 3 3" xfId="7080" xr:uid="{00000000-0005-0000-0000-000035020000}"/>
    <cellStyle name="40% - Accent4 2 2 3 3 2" xfId="17704" xr:uid="{00000000-0005-0000-0000-000035020000}"/>
    <cellStyle name="40% - Accent4 2 2 3 4" xfId="12412" xr:uid="{00000000-0005-0000-0000-000032020000}"/>
    <cellStyle name="40% - Accent4 2 2 4" xfId="1952" xr:uid="{00000000-0005-0000-0000-000036020000}"/>
    <cellStyle name="40% - Accent4 2 2 4 2" xfId="3104" xr:uid="{00000000-0005-0000-0000-000037020000}"/>
    <cellStyle name="40% - Accent4 2 2 4 2 2" xfId="8754" xr:uid="{00000000-0005-0000-0000-000038020000}"/>
    <cellStyle name="40% - Accent4 2 2 4 2 2 2" xfId="19378" xr:uid="{00000000-0005-0000-0000-000038020000}"/>
    <cellStyle name="40% - Accent4 2 2 4 2 3" xfId="14086" xr:uid="{00000000-0005-0000-0000-000037020000}"/>
    <cellStyle name="40% - Accent4 2 2 4 3" xfId="7900" xr:uid="{00000000-0005-0000-0000-000039020000}"/>
    <cellStyle name="40% - Accent4 2 2 4 3 2" xfId="18524" xr:uid="{00000000-0005-0000-0000-000039020000}"/>
    <cellStyle name="40% - Accent4 2 2 4 4" xfId="13232" xr:uid="{00000000-0005-0000-0000-000036020000}"/>
    <cellStyle name="40% - Accent4 2 2 5" xfId="2678" xr:uid="{00000000-0005-0000-0000-00003A020000}"/>
    <cellStyle name="40% - Accent4 2 2 5 2" xfId="8517" xr:uid="{00000000-0005-0000-0000-00003B020000}"/>
    <cellStyle name="40% - Accent4 2 2 5 2 2" xfId="19141" xr:uid="{00000000-0005-0000-0000-00003B020000}"/>
    <cellStyle name="40% - Accent4 2 2 5 3" xfId="13849" xr:uid="{00000000-0005-0000-0000-00003A020000}"/>
    <cellStyle name="40% - Accent4 2 2 6" xfId="4450" xr:uid="{00000000-0005-0000-0000-00003C020000}"/>
    <cellStyle name="40% - Accent4 2 2 6 2" xfId="10072" xr:uid="{00000000-0005-0000-0000-00003D020000}"/>
    <cellStyle name="40% - Accent4 2 2 6 2 2" xfId="20696" xr:uid="{00000000-0005-0000-0000-00003D020000}"/>
    <cellStyle name="40% - Accent4 2 2 6 3" xfId="15404" xr:uid="{00000000-0005-0000-0000-00003C020000}"/>
    <cellStyle name="40% - Accent4 2 2 7" xfId="5317" xr:uid="{00000000-0005-0000-0000-00003E020000}"/>
    <cellStyle name="40% - Accent4 2 2 7 2" xfId="10819" xr:uid="{00000000-0005-0000-0000-00003F020000}"/>
    <cellStyle name="40% - Accent4 2 2 7 2 2" xfId="21443" xr:uid="{00000000-0005-0000-0000-00003F020000}"/>
    <cellStyle name="40% - Accent4 2 2 7 3" xfId="16151" xr:uid="{00000000-0005-0000-0000-00003E020000}"/>
    <cellStyle name="40% - Accent4 2 2 8" xfId="5851" xr:uid="{00000000-0005-0000-0000-000040020000}"/>
    <cellStyle name="40% - Accent4 2 2 8 2" xfId="11188" xr:uid="{00000000-0005-0000-0000-000041020000}"/>
    <cellStyle name="40% - Accent4 2 2 8 2 2" xfId="21812" xr:uid="{00000000-0005-0000-0000-000041020000}"/>
    <cellStyle name="40% - Accent4 2 2 8 3" xfId="16518" xr:uid="{00000000-0005-0000-0000-000040020000}"/>
    <cellStyle name="40% - Accent4 2 2 9" xfId="6220" xr:uid="{00000000-0005-0000-0000-000042020000}"/>
    <cellStyle name="40% - Accent4 2 2 9 2" xfId="11555" xr:uid="{00000000-0005-0000-0000-000043020000}"/>
    <cellStyle name="40% - Accent4 2 2 9 2 2" xfId="22179" xr:uid="{00000000-0005-0000-0000-000043020000}"/>
    <cellStyle name="40% - Accent4 2 2 9 3" xfId="16885" xr:uid="{00000000-0005-0000-0000-000042020000}"/>
    <cellStyle name="40% - Accent4 2 3" xfId="4136" xr:uid="{00000000-0005-0000-0000-000044020000}"/>
    <cellStyle name="40% - Accent4 2 3 2" xfId="9764" xr:uid="{00000000-0005-0000-0000-000045020000}"/>
    <cellStyle name="40% - Accent4 2 3 2 2" xfId="20388" xr:uid="{00000000-0005-0000-0000-000045020000}"/>
    <cellStyle name="40% - Accent4 2 3 3" xfId="15096" xr:uid="{00000000-0005-0000-0000-000044020000}"/>
    <cellStyle name="40% - Accent4 2 4" xfId="2545" xr:uid="{00000000-0005-0000-0000-000046020000}"/>
    <cellStyle name="40% - Accent4 2 5" xfId="5227" xr:uid="{00000000-0005-0000-0000-000047020000}"/>
    <cellStyle name="40% - Accent4 2 6" xfId="321" xr:uid="{00000000-0005-0000-0000-000048020000}"/>
    <cellStyle name="40% - Accent4 2 7" xfId="6460" xr:uid="{00000000-0005-0000-0000-000049020000}"/>
    <cellStyle name="40% - Accent4 2 7 2" xfId="17084" xr:uid="{00000000-0005-0000-0000-000049020000}"/>
    <cellStyle name="40% - Accent4 2 8" xfId="11778" xr:uid="{00000000-0005-0000-0000-000027020000}"/>
    <cellStyle name="40% - Accent4 3" xfId="1420" xr:uid="{00000000-0005-0000-0000-00004A020000}"/>
    <cellStyle name="40% - Accent4 3 2" xfId="2246" xr:uid="{00000000-0005-0000-0000-00004B020000}"/>
    <cellStyle name="40% - Accent4 3 2 2" xfId="8194" xr:uid="{00000000-0005-0000-0000-00004C020000}"/>
    <cellStyle name="40% - Accent4 3 2 2 2" xfId="18818" xr:uid="{00000000-0005-0000-0000-00004C020000}"/>
    <cellStyle name="40% - Accent4 3 2 3" xfId="13526" xr:uid="{00000000-0005-0000-0000-00004B020000}"/>
    <cellStyle name="40% - Accent4 3 3" xfId="3852" xr:uid="{00000000-0005-0000-0000-00004D020000}"/>
    <cellStyle name="40% - Accent4 3 3 2" xfId="9484" xr:uid="{00000000-0005-0000-0000-00004E020000}"/>
    <cellStyle name="40% - Accent4 3 3 2 2" xfId="20108" xr:uid="{00000000-0005-0000-0000-00004E020000}"/>
    <cellStyle name="40% - Accent4 3 3 3" xfId="14816" xr:uid="{00000000-0005-0000-0000-00004D020000}"/>
    <cellStyle name="40% - Accent4 3 4" xfId="4744" xr:uid="{00000000-0005-0000-0000-00004F020000}"/>
    <cellStyle name="40% - Accent4 3 4 2" xfId="10366" xr:uid="{00000000-0005-0000-0000-000050020000}"/>
    <cellStyle name="40% - Accent4 3 4 2 2" xfId="20990" xr:uid="{00000000-0005-0000-0000-000050020000}"/>
    <cellStyle name="40% - Accent4 3 4 3" xfId="15698" xr:uid="{00000000-0005-0000-0000-00004F020000}"/>
    <cellStyle name="40% - Accent4 3 5" xfId="7374" xr:uid="{00000000-0005-0000-0000-000051020000}"/>
    <cellStyle name="40% - Accent4 3 5 2" xfId="17998" xr:uid="{00000000-0005-0000-0000-000051020000}"/>
    <cellStyle name="40% - Accent4 3 6" xfId="12706" xr:uid="{00000000-0005-0000-0000-00004A020000}"/>
    <cellStyle name="40% - Accent4 4" xfId="925" xr:uid="{00000000-0005-0000-0000-000052020000}"/>
    <cellStyle name="40% - Accent4 4 2" xfId="3359" xr:uid="{00000000-0005-0000-0000-000053020000}"/>
    <cellStyle name="40% - Accent4 4 2 2" xfId="9001" xr:uid="{00000000-0005-0000-0000-000054020000}"/>
    <cellStyle name="40% - Accent4 4 2 2 2" xfId="19625" xr:uid="{00000000-0005-0000-0000-000054020000}"/>
    <cellStyle name="40% - Accent4 4 2 3" xfId="14333" xr:uid="{00000000-0005-0000-0000-000053020000}"/>
    <cellStyle name="40% - Accent4 4 3" xfId="6891" xr:uid="{00000000-0005-0000-0000-000055020000}"/>
    <cellStyle name="40% - Accent4 4 3 2" xfId="17515" xr:uid="{00000000-0005-0000-0000-000055020000}"/>
    <cellStyle name="40% - Accent4 4 4" xfId="12223" xr:uid="{00000000-0005-0000-0000-000052020000}"/>
    <cellStyle name="40% - Accent4 5" xfId="1763" xr:uid="{00000000-0005-0000-0000-000056020000}"/>
    <cellStyle name="40% - Accent4 5 2" xfId="3042" xr:uid="{00000000-0005-0000-0000-000057020000}"/>
    <cellStyle name="40% - Accent4 5 2 2" xfId="8700" xr:uid="{00000000-0005-0000-0000-000058020000}"/>
    <cellStyle name="40% - Accent4 5 2 2 2" xfId="19324" xr:uid="{00000000-0005-0000-0000-000058020000}"/>
    <cellStyle name="40% - Accent4 5 2 3" xfId="14032" xr:uid="{00000000-0005-0000-0000-000057020000}"/>
    <cellStyle name="40% - Accent4 5 3" xfId="7711" xr:uid="{00000000-0005-0000-0000-000059020000}"/>
    <cellStyle name="40% - Accent4 5 3 2" xfId="18335" xr:uid="{00000000-0005-0000-0000-000059020000}"/>
    <cellStyle name="40% - Accent4 5 4" xfId="13043" xr:uid="{00000000-0005-0000-0000-000056020000}"/>
    <cellStyle name="40% - Accent4 6" xfId="4135" xr:uid="{00000000-0005-0000-0000-00005A020000}"/>
    <cellStyle name="40% - Accent4 6 2" xfId="9763" xr:uid="{00000000-0005-0000-0000-00005B020000}"/>
    <cellStyle name="40% - Accent4 6 2 2" xfId="20387" xr:uid="{00000000-0005-0000-0000-00005B020000}"/>
    <cellStyle name="40% - Accent4 6 3" xfId="15095" xr:uid="{00000000-0005-0000-0000-00005A020000}"/>
    <cellStyle name="40% - Accent4 7" xfId="2660" xr:uid="{00000000-0005-0000-0000-00005C020000}"/>
    <cellStyle name="40% - Accent4 7 2" xfId="8504" xr:uid="{00000000-0005-0000-0000-00005D020000}"/>
    <cellStyle name="40% - Accent4 7 2 2" xfId="19128" xr:uid="{00000000-0005-0000-0000-00005D020000}"/>
    <cellStyle name="40% - Accent4 7 3" xfId="13836" xr:uid="{00000000-0005-0000-0000-00005C020000}"/>
    <cellStyle name="40% - Accent4 8" xfId="4261" xr:uid="{00000000-0005-0000-0000-00005E020000}"/>
    <cellStyle name="40% - Accent4 8 2" xfId="9883" xr:uid="{00000000-0005-0000-0000-00005F020000}"/>
    <cellStyle name="40% - Accent4 8 2 2" xfId="20507" xr:uid="{00000000-0005-0000-0000-00005F020000}"/>
    <cellStyle name="40% - Accent4 8 3" xfId="15215" xr:uid="{00000000-0005-0000-0000-00005E020000}"/>
    <cellStyle name="40% - Accent4 9" xfId="5191" xr:uid="{00000000-0005-0000-0000-000060020000}"/>
    <cellStyle name="40% - Accent4 9 2" xfId="10765" xr:uid="{00000000-0005-0000-0000-000061020000}"/>
    <cellStyle name="40% - Accent4 9 2 2" xfId="21389" xr:uid="{00000000-0005-0000-0000-000061020000}"/>
    <cellStyle name="40% - Accent4 9 3" xfId="16097" xr:uid="{00000000-0005-0000-0000-000060020000}"/>
    <cellStyle name="40% - Accent5" xfId="37" builtinId="47" customBuiltin="1"/>
    <cellStyle name="40% - Accent5 10" xfId="5799" xr:uid="{00000000-0005-0000-0000-000063020000}"/>
    <cellStyle name="40% - Accent5 10 2" xfId="11136" xr:uid="{00000000-0005-0000-0000-000064020000}"/>
    <cellStyle name="40% - Accent5 10 2 2" xfId="21760" xr:uid="{00000000-0005-0000-0000-000064020000}"/>
    <cellStyle name="40% - Accent5 10 3" xfId="16466" xr:uid="{00000000-0005-0000-0000-000063020000}"/>
    <cellStyle name="40% - Accent5 11" xfId="6167" xr:uid="{00000000-0005-0000-0000-000065020000}"/>
    <cellStyle name="40% - Accent5 11 2" xfId="11503" xr:uid="{00000000-0005-0000-0000-000066020000}"/>
    <cellStyle name="40% - Accent5 11 2 2" xfId="22127" xr:uid="{00000000-0005-0000-0000-000066020000}"/>
    <cellStyle name="40% - Accent5 11 3" xfId="16833" xr:uid="{00000000-0005-0000-0000-000065020000}"/>
    <cellStyle name="40% - Accent5 12" xfId="86" xr:uid="{00000000-0005-0000-0000-000067020000}"/>
    <cellStyle name="40% - Accent5 12 2" xfId="11742" xr:uid="{00000000-0005-0000-0000-000068020000}"/>
    <cellStyle name="40% - Accent5 12 2 2" xfId="22358" xr:uid="{00000000-0005-0000-0000-000068020000}"/>
    <cellStyle name="40% - Accent5 12 3" xfId="11786" xr:uid="{00000000-0005-0000-0000-000067020000}"/>
    <cellStyle name="40% - Accent5 13" xfId="6448" xr:uid="{00000000-0005-0000-0000-000069020000}"/>
    <cellStyle name="40% - Accent5 13 2" xfId="17072" xr:uid="{00000000-0005-0000-0000-000069020000}"/>
    <cellStyle name="40% - Accent5 14" xfId="11768" xr:uid="{00000000-0005-0000-0000-000037300000}"/>
    <cellStyle name="40% - Accent5 2" xfId="77" xr:uid="{00000000-0005-0000-0000-00006A020000}"/>
    <cellStyle name="40% - Accent5 2 2" xfId="427" xr:uid="{00000000-0005-0000-0000-00006B020000}"/>
    <cellStyle name="40% - Accent5 2 2 10" xfId="6645" xr:uid="{00000000-0005-0000-0000-00006C020000}"/>
    <cellStyle name="40% - Accent5 2 2 10 2" xfId="17269" xr:uid="{00000000-0005-0000-0000-00006C020000}"/>
    <cellStyle name="40% - Accent5 2 2 11" xfId="11977" xr:uid="{00000000-0005-0000-0000-00006B020000}"/>
    <cellStyle name="40% - Accent5 2 2 2" xfId="1605" xr:uid="{00000000-0005-0000-0000-00006D020000}"/>
    <cellStyle name="40% - Accent5 2 2 2 2" xfId="2431" xr:uid="{00000000-0005-0000-0000-00006E020000}"/>
    <cellStyle name="40% - Accent5 2 2 2 2 2" xfId="8379" xr:uid="{00000000-0005-0000-0000-00006F020000}"/>
    <cellStyle name="40% - Accent5 2 2 2 2 2 2" xfId="19003" xr:uid="{00000000-0005-0000-0000-00006F020000}"/>
    <cellStyle name="40% - Accent5 2 2 2 2 3" xfId="13711" xr:uid="{00000000-0005-0000-0000-00006E020000}"/>
    <cellStyle name="40% - Accent5 2 2 2 3" xfId="4037" xr:uid="{00000000-0005-0000-0000-000070020000}"/>
    <cellStyle name="40% - Accent5 2 2 2 3 2" xfId="9669" xr:uid="{00000000-0005-0000-0000-000071020000}"/>
    <cellStyle name="40% - Accent5 2 2 2 3 2 2" xfId="20293" xr:uid="{00000000-0005-0000-0000-000071020000}"/>
    <cellStyle name="40% - Accent5 2 2 2 3 3" xfId="15001" xr:uid="{00000000-0005-0000-0000-000070020000}"/>
    <cellStyle name="40% - Accent5 2 2 2 4" xfId="4929" xr:uid="{00000000-0005-0000-0000-000072020000}"/>
    <cellStyle name="40% - Accent5 2 2 2 4 2" xfId="10551" xr:uid="{00000000-0005-0000-0000-000073020000}"/>
    <cellStyle name="40% - Accent5 2 2 2 4 2 2" xfId="21175" xr:uid="{00000000-0005-0000-0000-000073020000}"/>
    <cellStyle name="40% - Accent5 2 2 2 4 3" xfId="15883" xr:uid="{00000000-0005-0000-0000-000072020000}"/>
    <cellStyle name="40% - Accent5 2 2 2 5" xfId="7559" xr:uid="{00000000-0005-0000-0000-000074020000}"/>
    <cellStyle name="40% - Accent5 2 2 2 5 2" xfId="18183" xr:uid="{00000000-0005-0000-0000-000074020000}"/>
    <cellStyle name="40% - Accent5 2 2 2 6" xfId="12891" xr:uid="{00000000-0005-0000-0000-00006D020000}"/>
    <cellStyle name="40% - Accent5 2 2 3" xfId="1119" xr:uid="{00000000-0005-0000-0000-000075020000}"/>
    <cellStyle name="40% - Accent5 2 2 3 2" xfId="3553" xr:uid="{00000000-0005-0000-0000-000076020000}"/>
    <cellStyle name="40% - Accent5 2 2 3 2 2" xfId="9191" xr:uid="{00000000-0005-0000-0000-000077020000}"/>
    <cellStyle name="40% - Accent5 2 2 3 2 2 2" xfId="19815" xr:uid="{00000000-0005-0000-0000-000077020000}"/>
    <cellStyle name="40% - Accent5 2 2 3 2 3" xfId="14523" xr:uid="{00000000-0005-0000-0000-000076020000}"/>
    <cellStyle name="40% - Accent5 2 2 3 3" xfId="7081" xr:uid="{00000000-0005-0000-0000-000078020000}"/>
    <cellStyle name="40% - Accent5 2 2 3 3 2" xfId="17705" xr:uid="{00000000-0005-0000-0000-000078020000}"/>
    <cellStyle name="40% - Accent5 2 2 3 4" xfId="12413" xr:uid="{00000000-0005-0000-0000-000075020000}"/>
    <cellStyle name="40% - Accent5 2 2 4" xfId="1953" xr:uid="{00000000-0005-0000-0000-000079020000}"/>
    <cellStyle name="40% - Accent5 2 2 4 2" xfId="3105" xr:uid="{00000000-0005-0000-0000-00007A020000}"/>
    <cellStyle name="40% - Accent5 2 2 4 2 2" xfId="8755" xr:uid="{00000000-0005-0000-0000-00007B020000}"/>
    <cellStyle name="40% - Accent5 2 2 4 2 2 2" xfId="19379" xr:uid="{00000000-0005-0000-0000-00007B020000}"/>
    <cellStyle name="40% - Accent5 2 2 4 2 3" xfId="14087" xr:uid="{00000000-0005-0000-0000-00007A020000}"/>
    <cellStyle name="40% - Accent5 2 2 4 3" xfId="7901" xr:uid="{00000000-0005-0000-0000-00007C020000}"/>
    <cellStyle name="40% - Accent5 2 2 4 3 2" xfId="18525" xr:uid="{00000000-0005-0000-0000-00007C020000}"/>
    <cellStyle name="40% - Accent5 2 2 4 4" xfId="13233" xr:uid="{00000000-0005-0000-0000-000079020000}"/>
    <cellStyle name="40% - Accent5 2 2 5" xfId="2679" xr:uid="{00000000-0005-0000-0000-00007D020000}"/>
    <cellStyle name="40% - Accent5 2 2 5 2" xfId="8518" xr:uid="{00000000-0005-0000-0000-00007E020000}"/>
    <cellStyle name="40% - Accent5 2 2 5 2 2" xfId="19142" xr:uid="{00000000-0005-0000-0000-00007E020000}"/>
    <cellStyle name="40% - Accent5 2 2 5 3" xfId="13850" xr:uid="{00000000-0005-0000-0000-00007D020000}"/>
    <cellStyle name="40% - Accent5 2 2 6" xfId="4451" xr:uid="{00000000-0005-0000-0000-00007F020000}"/>
    <cellStyle name="40% - Accent5 2 2 6 2" xfId="10073" xr:uid="{00000000-0005-0000-0000-000080020000}"/>
    <cellStyle name="40% - Accent5 2 2 6 2 2" xfId="20697" xr:uid="{00000000-0005-0000-0000-000080020000}"/>
    <cellStyle name="40% - Accent5 2 2 6 3" xfId="15405" xr:uid="{00000000-0005-0000-0000-00007F020000}"/>
    <cellStyle name="40% - Accent5 2 2 7" xfId="5318" xr:uid="{00000000-0005-0000-0000-000081020000}"/>
    <cellStyle name="40% - Accent5 2 2 7 2" xfId="10820" xr:uid="{00000000-0005-0000-0000-000082020000}"/>
    <cellStyle name="40% - Accent5 2 2 7 2 2" xfId="21444" xr:uid="{00000000-0005-0000-0000-000082020000}"/>
    <cellStyle name="40% - Accent5 2 2 7 3" xfId="16152" xr:uid="{00000000-0005-0000-0000-000081020000}"/>
    <cellStyle name="40% - Accent5 2 2 8" xfId="5852" xr:uid="{00000000-0005-0000-0000-000083020000}"/>
    <cellStyle name="40% - Accent5 2 2 8 2" xfId="11189" xr:uid="{00000000-0005-0000-0000-000084020000}"/>
    <cellStyle name="40% - Accent5 2 2 8 2 2" xfId="21813" xr:uid="{00000000-0005-0000-0000-000084020000}"/>
    <cellStyle name="40% - Accent5 2 2 8 3" xfId="16519" xr:uid="{00000000-0005-0000-0000-000083020000}"/>
    <cellStyle name="40% - Accent5 2 2 9" xfId="6221" xr:uid="{00000000-0005-0000-0000-000085020000}"/>
    <cellStyle name="40% - Accent5 2 2 9 2" xfId="11556" xr:uid="{00000000-0005-0000-0000-000086020000}"/>
    <cellStyle name="40% - Accent5 2 2 9 2 2" xfId="22180" xr:uid="{00000000-0005-0000-0000-000086020000}"/>
    <cellStyle name="40% - Accent5 2 2 9 3" xfId="16886" xr:uid="{00000000-0005-0000-0000-000085020000}"/>
    <cellStyle name="40% - Accent5 2 3" xfId="4138" xr:uid="{00000000-0005-0000-0000-000087020000}"/>
    <cellStyle name="40% - Accent5 2 3 2" xfId="9766" xr:uid="{00000000-0005-0000-0000-000088020000}"/>
    <cellStyle name="40% - Accent5 2 3 2 2" xfId="20390" xr:uid="{00000000-0005-0000-0000-000088020000}"/>
    <cellStyle name="40% - Accent5 2 3 3" xfId="15098" xr:uid="{00000000-0005-0000-0000-000087020000}"/>
    <cellStyle name="40% - Accent5 2 4" xfId="2546" xr:uid="{00000000-0005-0000-0000-000089020000}"/>
    <cellStyle name="40% - Accent5 2 5" xfId="5228" xr:uid="{00000000-0005-0000-0000-00008A020000}"/>
    <cellStyle name="40% - Accent5 2 6" xfId="322" xr:uid="{00000000-0005-0000-0000-00008B020000}"/>
    <cellStyle name="40% - Accent5 2 7" xfId="6462" xr:uid="{00000000-0005-0000-0000-00008C020000}"/>
    <cellStyle name="40% - Accent5 2 7 2" xfId="17086" xr:uid="{00000000-0005-0000-0000-00008C020000}"/>
    <cellStyle name="40% - Accent5 2 8" xfId="11780" xr:uid="{00000000-0005-0000-0000-00006A020000}"/>
    <cellStyle name="40% - Accent5 3" xfId="1422" xr:uid="{00000000-0005-0000-0000-00008D020000}"/>
    <cellStyle name="40% - Accent5 3 2" xfId="2248" xr:uid="{00000000-0005-0000-0000-00008E020000}"/>
    <cellStyle name="40% - Accent5 3 2 2" xfId="8196" xr:uid="{00000000-0005-0000-0000-00008F020000}"/>
    <cellStyle name="40% - Accent5 3 2 2 2" xfId="18820" xr:uid="{00000000-0005-0000-0000-00008F020000}"/>
    <cellStyle name="40% - Accent5 3 2 3" xfId="13528" xr:uid="{00000000-0005-0000-0000-00008E020000}"/>
    <cellStyle name="40% - Accent5 3 3" xfId="3854" xr:uid="{00000000-0005-0000-0000-000090020000}"/>
    <cellStyle name="40% - Accent5 3 3 2" xfId="9486" xr:uid="{00000000-0005-0000-0000-000091020000}"/>
    <cellStyle name="40% - Accent5 3 3 2 2" xfId="20110" xr:uid="{00000000-0005-0000-0000-000091020000}"/>
    <cellStyle name="40% - Accent5 3 3 3" xfId="14818" xr:uid="{00000000-0005-0000-0000-000090020000}"/>
    <cellStyle name="40% - Accent5 3 4" xfId="4746" xr:uid="{00000000-0005-0000-0000-000092020000}"/>
    <cellStyle name="40% - Accent5 3 4 2" xfId="10368" xr:uid="{00000000-0005-0000-0000-000093020000}"/>
    <cellStyle name="40% - Accent5 3 4 2 2" xfId="20992" xr:uid="{00000000-0005-0000-0000-000093020000}"/>
    <cellStyle name="40% - Accent5 3 4 3" xfId="15700" xr:uid="{00000000-0005-0000-0000-000092020000}"/>
    <cellStyle name="40% - Accent5 3 5" xfId="7376" xr:uid="{00000000-0005-0000-0000-000094020000}"/>
    <cellStyle name="40% - Accent5 3 5 2" xfId="18000" xr:uid="{00000000-0005-0000-0000-000094020000}"/>
    <cellStyle name="40% - Accent5 3 6" xfId="12708" xr:uid="{00000000-0005-0000-0000-00008D020000}"/>
    <cellStyle name="40% - Accent5 4" xfId="927" xr:uid="{00000000-0005-0000-0000-000095020000}"/>
    <cellStyle name="40% - Accent5 4 2" xfId="3361" xr:uid="{00000000-0005-0000-0000-000096020000}"/>
    <cellStyle name="40% - Accent5 4 2 2" xfId="9003" xr:uid="{00000000-0005-0000-0000-000097020000}"/>
    <cellStyle name="40% - Accent5 4 2 2 2" xfId="19627" xr:uid="{00000000-0005-0000-0000-000097020000}"/>
    <cellStyle name="40% - Accent5 4 2 3" xfId="14335" xr:uid="{00000000-0005-0000-0000-000096020000}"/>
    <cellStyle name="40% - Accent5 4 3" xfId="6893" xr:uid="{00000000-0005-0000-0000-000098020000}"/>
    <cellStyle name="40% - Accent5 4 3 2" xfId="17517" xr:uid="{00000000-0005-0000-0000-000098020000}"/>
    <cellStyle name="40% - Accent5 4 4" xfId="12225" xr:uid="{00000000-0005-0000-0000-000095020000}"/>
    <cellStyle name="40% - Accent5 5" xfId="1765" xr:uid="{00000000-0005-0000-0000-000099020000}"/>
    <cellStyle name="40% - Accent5 5 2" xfId="3044" xr:uid="{00000000-0005-0000-0000-00009A020000}"/>
    <cellStyle name="40% - Accent5 5 2 2" xfId="8702" xr:uid="{00000000-0005-0000-0000-00009B020000}"/>
    <cellStyle name="40% - Accent5 5 2 2 2" xfId="19326" xr:uid="{00000000-0005-0000-0000-00009B020000}"/>
    <cellStyle name="40% - Accent5 5 2 3" xfId="14034" xr:uid="{00000000-0005-0000-0000-00009A020000}"/>
    <cellStyle name="40% - Accent5 5 3" xfId="7713" xr:uid="{00000000-0005-0000-0000-00009C020000}"/>
    <cellStyle name="40% - Accent5 5 3 2" xfId="18337" xr:uid="{00000000-0005-0000-0000-00009C020000}"/>
    <cellStyle name="40% - Accent5 5 4" xfId="13045" xr:uid="{00000000-0005-0000-0000-000099020000}"/>
    <cellStyle name="40% - Accent5 6" xfId="4137" xr:uid="{00000000-0005-0000-0000-00009D020000}"/>
    <cellStyle name="40% - Accent5 6 2" xfId="9765" xr:uid="{00000000-0005-0000-0000-00009E020000}"/>
    <cellStyle name="40% - Accent5 6 2 2" xfId="20389" xr:uid="{00000000-0005-0000-0000-00009E020000}"/>
    <cellStyle name="40% - Accent5 6 3" xfId="15097" xr:uid="{00000000-0005-0000-0000-00009D020000}"/>
    <cellStyle name="40% - Accent5 7" xfId="2664" xr:uid="{00000000-0005-0000-0000-00009F020000}"/>
    <cellStyle name="40% - Accent5 7 2" xfId="8506" xr:uid="{00000000-0005-0000-0000-0000A0020000}"/>
    <cellStyle name="40% - Accent5 7 2 2" xfId="19130" xr:uid="{00000000-0005-0000-0000-0000A0020000}"/>
    <cellStyle name="40% - Accent5 7 3" xfId="13838" xr:uid="{00000000-0005-0000-0000-00009F020000}"/>
    <cellStyle name="40% - Accent5 8" xfId="4263" xr:uid="{00000000-0005-0000-0000-0000A1020000}"/>
    <cellStyle name="40% - Accent5 8 2" xfId="9885" xr:uid="{00000000-0005-0000-0000-0000A2020000}"/>
    <cellStyle name="40% - Accent5 8 2 2" xfId="20509" xr:uid="{00000000-0005-0000-0000-0000A2020000}"/>
    <cellStyle name="40% - Accent5 8 3" xfId="15217" xr:uid="{00000000-0005-0000-0000-0000A1020000}"/>
    <cellStyle name="40% - Accent5 9" xfId="5195" xr:uid="{00000000-0005-0000-0000-0000A3020000}"/>
    <cellStyle name="40% - Accent5 9 2" xfId="10767" xr:uid="{00000000-0005-0000-0000-0000A4020000}"/>
    <cellStyle name="40% - Accent5 9 2 2" xfId="21391" xr:uid="{00000000-0005-0000-0000-0000A4020000}"/>
    <cellStyle name="40% - Accent5 9 3" xfId="16099" xr:uid="{00000000-0005-0000-0000-0000A3020000}"/>
    <cellStyle name="40% - Accent6" xfId="41" builtinId="51" customBuiltin="1"/>
    <cellStyle name="40% - Accent6 10" xfId="5801" xr:uid="{00000000-0005-0000-0000-0000A6020000}"/>
    <cellStyle name="40% - Accent6 10 2" xfId="11138" xr:uid="{00000000-0005-0000-0000-0000A7020000}"/>
    <cellStyle name="40% - Accent6 10 2 2" xfId="21762" xr:uid="{00000000-0005-0000-0000-0000A7020000}"/>
    <cellStyle name="40% - Accent6 10 3" xfId="16468" xr:uid="{00000000-0005-0000-0000-0000A6020000}"/>
    <cellStyle name="40% - Accent6 11" xfId="6169" xr:uid="{00000000-0005-0000-0000-0000A8020000}"/>
    <cellStyle name="40% - Accent6 11 2" xfId="11505" xr:uid="{00000000-0005-0000-0000-0000A9020000}"/>
    <cellStyle name="40% - Accent6 11 2 2" xfId="22129" xr:uid="{00000000-0005-0000-0000-0000A9020000}"/>
    <cellStyle name="40% - Accent6 11 3" xfId="16835" xr:uid="{00000000-0005-0000-0000-0000A8020000}"/>
    <cellStyle name="40% - Accent6 12" xfId="94" xr:uid="{00000000-0005-0000-0000-0000AA020000}"/>
    <cellStyle name="40% - Accent6 12 2" xfId="11757" xr:uid="{00000000-0005-0000-0000-0000AB020000}"/>
    <cellStyle name="40% - Accent6 12 2 2" xfId="22367" xr:uid="{00000000-0005-0000-0000-0000AB020000}"/>
    <cellStyle name="40% - Accent6 12 3" xfId="11794" xr:uid="{00000000-0005-0000-0000-0000AA020000}"/>
    <cellStyle name="40% - Accent6 13" xfId="6450" xr:uid="{00000000-0005-0000-0000-0000AC020000}"/>
    <cellStyle name="40% - Accent6 13 2" xfId="17074" xr:uid="{00000000-0005-0000-0000-0000AC020000}"/>
    <cellStyle name="40% - Accent6 14" xfId="11770" xr:uid="{00000000-0005-0000-0000-000077300000}"/>
    <cellStyle name="40% - Accent6 2" xfId="81" xr:uid="{00000000-0005-0000-0000-0000AD020000}"/>
    <cellStyle name="40% - Accent6 2 2" xfId="428" xr:uid="{00000000-0005-0000-0000-0000AE020000}"/>
    <cellStyle name="40% - Accent6 2 2 10" xfId="6646" xr:uid="{00000000-0005-0000-0000-0000AF020000}"/>
    <cellStyle name="40% - Accent6 2 2 10 2" xfId="17270" xr:uid="{00000000-0005-0000-0000-0000AF020000}"/>
    <cellStyle name="40% - Accent6 2 2 11" xfId="11978" xr:uid="{00000000-0005-0000-0000-0000AE020000}"/>
    <cellStyle name="40% - Accent6 2 2 2" xfId="1606" xr:uid="{00000000-0005-0000-0000-0000B0020000}"/>
    <cellStyle name="40% - Accent6 2 2 2 2" xfId="2432" xr:uid="{00000000-0005-0000-0000-0000B1020000}"/>
    <cellStyle name="40% - Accent6 2 2 2 2 2" xfId="8380" xr:uid="{00000000-0005-0000-0000-0000B2020000}"/>
    <cellStyle name="40% - Accent6 2 2 2 2 2 2" xfId="19004" xr:uid="{00000000-0005-0000-0000-0000B2020000}"/>
    <cellStyle name="40% - Accent6 2 2 2 2 3" xfId="13712" xr:uid="{00000000-0005-0000-0000-0000B1020000}"/>
    <cellStyle name="40% - Accent6 2 2 2 3" xfId="4038" xr:uid="{00000000-0005-0000-0000-0000B3020000}"/>
    <cellStyle name="40% - Accent6 2 2 2 3 2" xfId="9670" xr:uid="{00000000-0005-0000-0000-0000B4020000}"/>
    <cellStyle name="40% - Accent6 2 2 2 3 2 2" xfId="20294" xr:uid="{00000000-0005-0000-0000-0000B4020000}"/>
    <cellStyle name="40% - Accent6 2 2 2 3 3" xfId="15002" xr:uid="{00000000-0005-0000-0000-0000B3020000}"/>
    <cellStyle name="40% - Accent6 2 2 2 4" xfId="4930" xr:uid="{00000000-0005-0000-0000-0000B5020000}"/>
    <cellStyle name="40% - Accent6 2 2 2 4 2" xfId="10552" xr:uid="{00000000-0005-0000-0000-0000B6020000}"/>
    <cellStyle name="40% - Accent6 2 2 2 4 2 2" xfId="21176" xr:uid="{00000000-0005-0000-0000-0000B6020000}"/>
    <cellStyle name="40% - Accent6 2 2 2 4 3" xfId="15884" xr:uid="{00000000-0005-0000-0000-0000B5020000}"/>
    <cellStyle name="40% - Accent6 2 2 2 5" xfId="7560" xr:uid="{00000000-0005-0000-0000-0000B7020000}"/>
    <cellStyle name="40% - Accent6 2 2 2 5 2" xfId="18184" xr:uid="{00000000-0005-0000-0000-0000B7020000}"/>
    <cellStyle name="40% - Accent6 2 2 2 6" xfId="12892" xr:uid="{00000000-0005-0000-0000-0000B0020000}"/>
    <cellStyle name="40% - Accent6 2 2 3" xfId="1120" xr:uid="{00000000-0005-0000-0000-0000B8020000}"/>
    <cellStyle name="40% - Accent6 2 2 3 2" xfId="3554" xr:uid="{00000000-0005-0000-0000-0000B9020000}"/>
    <cellStyle name="40% - Accent6 2 2 3 2 2" xfId="9192" xr:uid="{00000000-0005-0000-0000-0000BA020000}"/>
    <cellStyle name="40% - Accent6 2 2 3 2 2 2" xfId="19816" xr:uid="{00000000-0005-0000-0000-0000BA020000}"/>
    <cellStyle name="40% - Accent6 2 2 3 2 3" xfId="14524" xr:uid="{00000000-0005-0000-0000-0000B9020000}"/>
    <cellStyle name="40% - Accent6 2 2 3 3" xfId="7082" xr:uid="{00000000-0005-0000-0000-0000BB020000}"/>
    <cellStyle name="40% - Accent6 2 2 3 3 2" xfId="17706" xr:uid="{00000000-0005-0000-0000-0000BB020000}"/>
    <cellStyle name="40% - Accent6 2 2 3 4" xfId="12414" xr:uid="{00000000-0005-0000-0000-0000B8020000}"/>
    <cellStyle name="40% - Accent6 2 2 4" xfId="1954" xr:uid="{00000000-0005-0000-0000-0000BC020000}"/>
    <cellStyle name="40% - Accent6 2 2 4 2" xfId="3106" xr:uid="{00000000-0005-0000-0000-0000BD020000}"/>
    <cellStyle name="40% - Accent6 2 2 4 2 2" xfId="8756" xr:uid="{00000000-0005-0000-0000-0000BE020000}"/>
    <cellStyle name="40% - Accent6 2 2 4 2 2 2" xfId="19380" xr:uid="{00000000-0005-0000-0000-0000BE020000}"/>
    <cellStyle name="40% - Accent6 2 2 4 2 3" xfId="14088" xr:uid="{00000000-0005-0000-0000-0000BD020000}"/>
    <cellStyle name="40% - Accent6 2 2 4 3" xfId="7902" xr:uid="{00000000-0005-0000-0000-0000BF020000}"/>
    <cellStyle name="40% - Accent6 2 2 4 3 2" xfId="18526" xr:uid="{00000000-0005-0000-0000-0000BF020000}"/>
    <cellStyle name="40% - Accent6 2 2 4 4" xfId="13234" xr:uid="{00000000-0005-0000-0000-0000BC020000}"/>
    <cellStyle name="40% - Accent6 2 2 5" xfId="2680" xr:uid="{00000000-0005-0000-0000-0000C0020000}"/>
    <cellStyle name="40% - Accent6 2 2 5 2" xfId="8519" xr:uid="{00000000-0005-0000-0000-0000C1020000}"/>
    <cellStyle name="40% - Accent6 2 2 5 2 2" xfId="19143" xr:uid="{00000000-0005-0000-0000-0000C1020000}"/>
    <cellStyle name="40% - Accent6 2 2 5 3" xfId="13851" xr:uid="{00000000-0005-0000-0000-0000C0020000}"/>
    <cellStyle name="40% - Accent6 2 2 6" xfId="4452" xr:uid="{00000000-0005-0000-0000-0000C2020000}"/>
    <cellStyle name="40% - Accent6 2 2 6 2" xfId="10074" xr:uid="{00000000-0005-0000-0000-0000C3020000}"/>
    <cellStyle name="40% - Accent6 2 2 6 2 2" xfId="20698" xr:uid="{00000000-0005-0000-0000-0000C3020000}"/>
    <cellStyle name="40% - Accent6 2 2 6 3" xfId="15406" xr:uid="{00000000-0005-0000-0000-0000C2020000}"/>
    <cellStyle name="40% - Accent6 2 2 7" xfId="5319" xr:uid="{00000000-0005-0000-0000-0000C4020000}"/>
    <cellStyle name="40% - Accent6 2 2 7 2" xfId="10821" xr:uid="{00000000-0005-0000-0000-0000C5020000}"/>
    <cellStyle name="40% - Accent6 2 2 7 2 2" xfId="21445" xr:uid="{00000000-0005-0000-0000-0000C5020000}"/>
    <cellStyle name="40% - Accent6 2 2 7 3" xfId="16153" xr:uid="{00000000-0005-0000-0000-0000C4020000}"/>
    <cellStyle name="40% - Accent6 2 2 8" xfId="5853" xr:uid="{00000000-0005-0000-0000-0000C6020000}"/>
    <cellStyle name="40% - Accent6 2 2 8 2" xfId="11190" xr:uid="{00000000-0005-0000-0000-0000C7020000}"/>
    <cellStyle name="40% - Accent6 2 2 8 2 2" xfId="21814" xr:uid="{00000000-0005-0000-0000-0000C7020000}"/>
    <cellStyle name="40% - Accent6 2 2 8 3" xfId="16520" xr:uid="{00000000-0005-0000-0000-0000C6020000}"/>
    <cellStyle name="40% - Accent6 2 2 9" xfId="6222" xr:uid="{00000000-0005-0000-0000-0000C8020000}"/>
    <cellStyle name="40% - Accent6 2 2 9 2" xfId="11557" xr:uid="{00000000-0005-0000-0000-0000C9020000}"/>
    <cellStyle name="40% - Accent6 2 2 9 2 2" xfId="22181" xr:uid="{00000000-0005-0000-0000-0000C9020000}"/>
    <cellStyle name="40% - Accent6 2 2 9 3" xfId="16887" xr:uid="{00000000-0005-0000-0000-0000C8020000}"/>
    <cellStyle name="40% - Accent6 2 3" xfId="4140" xr:uid="{00000000-0005-0000-0000-0000CA020000}"/>
    <cellStyle name="40% - Accent6 2 3 2" xfId="9768" xr:uid="{00000000-0005-0000-0000-0000CB020000}"/>
    <cellStyle name="40% - Accent6 2 3 2 2" xfId="20392" xr:uid="{00000000-0005-0000-0000-0000CB020000}"/>
    <cellStyle name="40% - Accent6 2 3 3" xfId="15100" xr:uid="{00000000-0005-0000-0000-0000CA020000}"/>
    <cellStyle name="40% - Accent6 2 4" xfId="2547" xr:uid="{00000000-0005-0000-0000-0000CC020000}"/>
    <cellStyle name="40% - Accent6 2 5" xfId="5229" xr:uid="{00000000-0005-0000-0000-0000CD020000}"/>
    <cellStyle name="40% - Accent6 2 6" xfId="323" xr:uid="{00000000-0005-0000-0000-0000CE020000}"/>
    <cellStyle name="40% - Accent6 2 7" xfId="6464" xr:uid="{00000000-0005-0000-0000-0000CF020000}"/>
    <cellStyle name="40% - Accent6 2 7 2" xfId="17088" xr:uid="{00000000-0005-0000-0000-0000CF020000}"/>
    <cellStyle name="40% - Accent6 2 8" xfId="11782" xr:uid="{00000000-0005-0000-0000-0000AD020000}"/>
    <cellStyle name="40% - Accent6 3" xfId="1424" xr:uid="{00000000-0005-0000-0000-0000D0020000}"/>
    <cellStyle name="40% - Accent6 3 2" xfId="2250" xr:uid="{00000000-0005-0000-0000-0000D1020000}"/>
    <cellStyle name="40% - Accent6 3 2 2" xfId="8198" xr:uid="{00000000-0005-0000-0000-0000D2020000}"/>
    <cellStyle name="40% - Accent6 3 2 2 2" xfId="18822" xr:uid="{00000000-0005-0000-0000-0000D2020000}"/>
    <cellStyle name="40% - Accent6 3 2 3" xfId="13530" xr:uid="{00000000-0005-0000-0000-0000D1020000}"/>
    <cellStyle name="40% - Accent6 3 3" xfId="3856" xr:uid="{00000000-0005-0000-0000-0000D3020000}"/>
    <cellStyle name="40% - Accent6 3 3 2" xfId="9488" xr:uid="{00000000-0005-0000-0000-0000D4020000}"/>
    <cellStyle name="40% - Accent6 3 3 2 2" xfId="20112" xr:uid="{00000000-0005-0000-0000-0000D4020000}"/>
    <cellStyle name="40% - Accent6 3 3 3" xfId="14820" xr:uid="{00000000-0005-0000-0000-0000D3020000}"/>
    <cellStyle name="40% - Accent6 3 4" xfId="4748" xr:uid="{00000000-0005-0000-0000-0000D5020000}"/>
    <cellStyle name="40% - Accent6 3 4 2" xfId="10370" xr:uid="{00000000-0005-0000-0000-0000D6020000}"/>
    <cellStyle name="40% - Accent6 3 4 2 2" xfId="20994" xr:uid="{00000000-0005-0000-0000-0000D6020000}"/>
    <cellStyle name="40% - Accent6 3 4 3" xfId="15702" xr:uid="{00000000-0005-0000-0000-0000D5020000}"/>
    <cellStyle name="40% - Accent6 3 5" xfId="7378" xr:uid="{00000000-0005-0000-0000-0000D7020000}"/>
    <cellStyle name="40% - Accent6 3 5 2" xfId="18002" xr:uid="{00000000-0005-0000-0000-0000D7020000}"/>
    <cellStyle name="40% - Accent6 3 6" xfId="12710" xr:uid="{00000000-0005-0000-0000-0000D0020000}"/>
    <cellStyle name="40% - Accent6 4" xfId="929" xr:uid="{00000000-0005-0000-0000-0000D8020000}"/>
    <cellStyle name="40% - Accent6 4 2" xfId="3363" xr:uid="{00000000-0005-0000-0000-0000D9020000}"/>
    <cellStyle name="40% - Accent6 4 2 2" xfId="9005" xr:uid="{00000000-0005-0000-0000-0000DA020000}"/>
    <cellStyle name="40% - Accent6 4 2 2 2" xfId="19629" xr:uid="{00000000-0005-0000-0000-0000DA020000}"/>
    <cellStyle name="40% - Accent6 4 2 3" xfId="14337" xr:uid="{00000000-0005-0000-0000-0000D9020000}"/>
    <cellStyle name="40% - Accent6 4 3" xfId="6895" xr:uid="{00000000-0005-0000-0000-0000DB020000}"/>
    <cellStyle name="40% - Accent6 4 3 2" xfId="17519" xr:uid="{00000000-0005-0000-0000-0000DB020000}"/>
    <cellStyle name="40% - Accent6 4 4" xfId="12227" xr:uid="{00000000-0005-0000-0000-0000D8020000}"/>
    <cellStyle name="40% - Accent6 5" xfId="1767" xr:uid="{00000000-0005-0000-0000-0000DC020000}"/>
    <cellStyle name="40% - Accent6 5 2" xfId="3046" xr:uid="{00000000-0005-0000-0000-0000DD020000}"/>
    <cellStyle name="40% - Accent6 5 2 2" xfId="8704" xr:uid="{00000000-0005-0000-0000-0000DE020000}"/>
    <cellStyle name="40% - Accent6 5 2 2 2" xfId="19328" xr:uid="{00000000-0005-0000-0000-0000DE020000}"/>
    <cellStyle name="40% - Accent6 5 2 3" xfId="14036" xr:uid="{00000000-0005-0000-0000-0000DD020000}"/>
    <cellStyle name="40% - Accent6 5 3" xfId="7715" xr:uid="{00000000-0005-0000-0000-0000DF020000}"/>
    <cellStyle name="40% - Accent6 5 3 2" xfId="18339" xr:uid="{00000000-0005-0000-0000-0000DF020000}"/>
    <cellStyle name="40% - Accent6 5 4" xfId="13047" xr:uid="{00000000-0005-0000-0000-0000DC020000}"/>
    <cellStyle name="40% - Accent6 6" xfId="4139" xr:uid="{00000000-0005-0000-0000-0000E0020000}"/>
    <cellStyle name="40% - Accent6 6 2" xfId="9767" xr:uid="{00000000-0005-0000-0000-0000E1020000}"/>
    <cellStyle name="40% - Accent6 6 2 2" xfId="20391" xr:uid="{00000000-0005-0000-0000-0000E1020000}"/>
    <cellStyle name="40% - Accent6 6 3" xfId="15099" xr:uid="{00000000-0005-0000-0000-0000E0020000}"/>
    <cellStyle name="40% - Accent6 7" xfId="2668" xr:uid="{00000000-0005-0000-0000-0000E2020000}"/>
    <cellStyle name="40% - Accent6 7 2" xfId="8508" xr:uid="{00000000-0005-0000-0000-0000E3020000}"/>
    <cellStyle name="40% - Accent6 7 2 2" xfId="19132" xr:uid="{00000000-0005-0000-0000-0000E3020000}"/>
    <cellStyle name="40% - Accent6 7 3" xfId="13840" xr:uid="{00000000-0005-0000-0000-0000E2020000}"/>
    <cellStyle name="40% - Accent6 8" xfId="4265" xr:uid="{00000000-0005-0000-0000-0000E4020000}"/>
    <cellStyle name="40% - Accent6 8 2" xfId="9887" xr:uid="{00000000-0005-0000-0000-0000E5020000}"/>
    <cellStyle name="40% - Accent6 8 2 2" xfId="20511" xr:uid="{00000000-0005-0000-0000-0000E5020000}"/>
    <cellStyle name="40% - Accent6 8 3" xfId="15219" xr:uid="{00000000-0005-0000-0000-0000E4020000}"/>
    <cellStyle name="40% - Accent6 9" xfId="5199" xr:uid="{00000000-0005-0000-0000-0000E6020000}"/>
    <cellStyle name="40% - Accent6 9 2" xfId="10769" xr:uid="{00000000-0005-0000-0000-0000E7020000}"/>
    <cellStyle name="40% - Accent6 9 2 2" xfId="21393" xr:uid="{00000000-0005-0000-0000-0000E7020000}"/>
    <cellStyle name="40% - Accent6 9 3" xfId="16101" xr:uid="{00000000-0005-0000-0000-0000E6020000}"/>
    <cellStyle name="60% - Accent1" xfId="22" builtinId="32" customBuiltin="1"/>
    <cellStyle name="60% - Accent1 2" xfId="62" xr:uid="{00000000-0005-0000-0000-0000E9020000}"/>
    <cellStyle name="60% - Accent1 2 2" xfId="429" xr:uid="{00000000-0005-0000-0000-0000EA020000}"/>
    <cellStyle name="60% - Accent1 2 2 2" xfId="2681" xr:uid="{00000000-0005-0000-0000-0000EB020000}"/>
    <cellStyle name="60% - Accent1 2 2 3" xfId="5320" xr:uid="{00000000-0005-0000-0000-0000EC020000}"/>
    <cellStyle name="60% - Accent1 2 3" xfId="2548" xr:uid="{00000000-0005-0000-0000-0000ED020000}"/>
    <cellStyle name="60% - Accent1 2 4" xfId="5230" xr:uid="{00000000-0005-0000-0000-0000EE020000}"/>
    <cellStyle name="60% - Accent1 2 5" xfId="324" xr:uid="{00000000-0005-0000-0000-0000EF020000}"/>
    <cellStyle name="60% - Accent1 3" xfId="2649" xr:uid="{00000000-0005-0000-0000-0000F0020000}"/>
    <cellStyle name="60% - Accent1 4" xfId="5180" xr:uid="{00000000-0005-0000-0000-0000F1020000}"/>
    <cellStyle name="60% - Accent2" xfId="26" builtinId="36" customBuiltin="1"/>
    <cellStyle name="60% - Accent2 2" xfId="66" xr:uid="{00000000-0005-0000-0000-0000F3020000}"/>
    <cellStyle name="60% - Accent2 2 2" xfId="430" xr:uid="{00000000-0005-0000-0000-0000F4020000}"/>
    <cellStyle name="60% - Accent2 2 2 2" xfId="2682" xr:uid="{00000000-0005-0000-0000-0000F5020000}"/>
    <cellStyle name="60% - Accent2 2 2 3" xfId="5321" xr:uid="{00000000-0005-0000-0000-0000F6020000}"/>
    <cellStyle name="60% - Accent2 2 3" xfId="2549" xr:uid="{00000000-0005-0000-0000-0000F7020000}"/>
    <cellStyle name="60% - Accent2 2 4" xfId="5231" xr:uid="{00000000-0005-0000-0000-0000F8020000}"/>
    <cellStyle name="60% - Accent2 2 5" xfId="325" xr:uid="{00000000-0005-0000-0000-0000F9020000}"/>
    <cellStyle name="60% - Accent2 3" xfId="2653" xr:uid="{00000000-0005-0000-0000-0000FA020000}"/>
    <cellStyle name="60% - Accent2 4" xfId="5184" xr:uid="{00000000-0005-0000-0000-0000FB020000}"/>
    <cellStyle name="60% - Accent3" xfId="30" builtinId="40" customBuiltin="1"/>
    <cellStyle name="60% - Accent3 2" xfId="70" xr:uid="{00000000-0005-0000-0000-0000FD020000}"/>
    <cellStyle name="60% - Accent3 2 2" xfId="431" xr:uid="{00000000-0005-0000-0000-0000FE020000}"/>
    <cellStyle name="60% - Accent3 2 2 2" xfId="2683" xr:uid="{00000000-0005-0000-0000-0000FF020000}"/>
    <cellStyle name="60% - Accent3 2 2 3" xfId="5322" xr:uid="{00000000-0005-0000-0000-000000030000}"/>
    <cellStyle name="60% - Accent3 2 3" xfId="2550" xr:uid="{00000000-0005-0000-0000-000001030000}"/>
    <cellStyle name="60% - Accent3 2 4" xfId="5232" xr:uid="{00000000-0005-0000-0000-000002030000}"/>
    <cellStyle name="60% - Accent3 2 5" xfId="326" xr:uid="{00000000-0005-0000-0000-000003030000}"/>
    <cellStyle name="60% - Accent3 3" xfId="2657" xr:uid="{00000000-0005-0000-0000-000004030000}"/>
    <cellStyle name="60% - Accent3 4" xfId="5188" xr:uid="{00000000-0005-0000-0000-000005030000}"/>
    <cellStyle name="60% - Accent4" xfId="34" builtinId="44" customBuiltin="1"/>
    <cellStyle name="60% - Accent4 2" xfId="74" xr:uid="{00000000-0005-0000-0000-000007030000}"/>
    <cellStyle name="60% - Accent4 2 2" xfId="432" xr:uid="{00000000-0005-0000-0000-000008030000}"/>
    <cellStyle name="60% - Accent4 2 2 2" xfId="2684" xr:uid="{00000000-0005-0000-0000-000009030000}"/>
    <cellStyle name="60% - Accent4 2 2 3" xfId="5323" xr:uid="{00000000-0005-0000-0000-00000A030000}"/>
    <cellStyle name="60% - Accent4 2 3" xfId="2551" xr:uid="{00000000-0005-0000-0000-00000B030000}"/>
    <cellStyle name="60% - Accent4 2 4" xfId="5233" xr:uid="{00000000-0005-0000-0000-00000C030000}"/>
    <cellStyle name="60% - Accent4 2 5" xfId="327" xr:uid="{00000000-0005-0000-0000-00000D030000}"/>
    <cellStyle name="60% - Accent4 3" xfId="2661" xr:uid="{00000000-0005-0000-0000-00000E030000}"/>
    <cellStyle name="60% - Accent4 4" xfId="5192" xr:uid="{00000000-0005-0000-0000-00000F030000}"/>
    <cellStyle name="60% - Accent5" xfId="38" builtinId="48" customBuiltin="1"/>
    <cellStyle name="60% - Accent5 2" xfId="78" xr:uid="{00000000-0005-0000-0000-000011030000}"/>
    <cellStyle name="60% - Accent5 2 2" xfId="433" xr:uid="{00000000-0005-0000-0000-000012030000}"/>
    <cellStyle name="60% - Accent5 2 2 2" xfId="2685" xr:uid="{00000000-0005-0000-0000-000013030000}"/>
    <cellStyle name="60% - Accent5 2 2 3" xfId="5324" xr:uid="{00000000-0005-0000-0000-000014030000}"/>
    <cellStyle name="60% - Accent5 2 3" xfId="2552" xr:uid="{00000000-0005-0000-0000-000015030000}"/>
    <cellStyle name="60% - Accent5 2 4" xfId="5234" xr:uid="{00000000-0005-0000-0000-000016030000}"/>
    <cellStyle name="60% - Accent5 2 5" xfId="328" xr:uid="{00000000-0005-0000-0000-000017030000}"/>
    <cellStyle name="60% - Accent5 3" xfId="2665" xr:uid="{00000000-0005-0000-0000-000018030000}"/>
    <cellStyle name="60% - Accent5 4" xfId="5196" xr:uid="{00000000-0005-0000-0000-000019030000}"/>
    <cellStyle name="60% - Accent6" xfId="42" builtinId="52" customBuiltin="1"/>
    <cellStyle name="60% - Accent6 2" xfId="82" xr:uid="{00000000-0005-0000-0000-00001B030000}"/>
    <cellStyle name="60% - Accent6 2 2" xfId="434" xr:uid="{00000000-0005-0000-0000-00001C030000}"/>
    <cellStyle name="60% - Accent6 2 2 2" xfId="2686" xr:uid="{00000000-0005-0000-0000-00001D030000}"/>
    <cellStyle name="60% - Accent6 2 2 3" xfId="5325" xr:uid="{00000000-0005-0000-0000-00001E030000}"/>
    <cellStyle name="60% - Accent6 2 3" xfId="2553" xr:uid="{00000000-0005-0000-0000-00001F030000}"/>
    <cellStyle name="60% - Accent6 2 4" xfId="5235" xr:uid="{00000000-0005-0000-0000-000020030000}"/>
    <cellStyle name="60% - Accent6 2 5" xfId="329" xr:uid="{00000000-0005-0000-0000-000021030000}"/>
    <cellStyle name="60% - Accent6 3" xfId="2669" xr:uid="{00000000-0005-0000-0000-000022030000}"/>
    <cellStyle name="60% - Accent6 4" xfId="5200" xr:uid="{00000000-0005-0000-0000-000023030000}"/>
    <cellStyle name="Accent1" xfId="19" builtinId="29" customBuiltin="1"/>
    <cellStyle name="Accent1 2" xfId="59" xr:uid="{00000000-0005-0000-0000-000025030000}"/>
    <cellStyle name="Accent1 2 2" xfId="435" xr:uid="{00000000-0005-0000-0000-000026030000}"/>
    <cellStyle name="Accent1 2 2 2" xfId="2687" xr:uid="{00000000-0005-0000-0000-000027030000}"/>
    <cellStyle name="Accent1 2 2 3" xfId="5326" xr:uid="{00000000-0005-0000-0000-000028030000}"/>
    <cellStyle name="Accent1 2 3" xfId="2554" xr:uid="{00000000-0005-0000-0000-000029030000}"/>
    <cellStyle name="Accent1 2 4" xfId="5236" xr:uid="{00000000-0005-0000-0000-00002A030000}"/>
    <cellStyle name="Accent1 2 5" xfId="330" xr:uid="{00000000-0005-0000-0000-00002B030000}"/>
    <cellStyle name="Accent1 3" xfId="2646" xr:uid="{00000000-0005-0000-0000-00002C030000}"/>
    <cellStyle name="Accent1 4" xfId="5177" xr:uid="{00000000-0005-0000-0000-00002D030000}"/>
    <cellStyle name="Accent2" xfId="23" builtinId="33" customBuiltin="1"/>
    <cellStyle name="Accent2 2" xfId="63" xr:uid="{00000000-0005-0000-0000-00002F030000}"/>
    <cellStyle name="Accent2 2 2" xfId="436" xr:uid="{00000000-0005-0000-0000-000030030000}"/>
    <cellStyle name="Accent2 2 2 2" xfId="2688" xr:uid="{00000000-0005-0000-0000-000031030000}"/>
    <cellStyle name="Accent2 2 2 3" xfId="5327" xr:uid="{00000000-0005-0000-0000-000032030000}"/>
    <cellStyle name="Accent2 2 3" xfId="2555" xr:uid="{00000000-0005-0000-0000-000033030000}"/>
    <cellStyle name="Accent2 2 4" xfId="5237" xr:uid="{00000000-0005-0000-0000-000034030000}"/>
    <cellStyle name="Accent2 2 5" xfId="331" xr:uid="{00000000-0005-0000-0000-000035030000}"/>
    <cellStyle name="Accent2 3" xfId="2650" xr:uid="{00000000-0005-0000-0000-000036030000}"/>
    <cellStyle name="Accent2 4" xfId="5181" xr:uid="{00000000-0005-0000-0000-000037030000}"/>
    <cellStyle name="Accent3" xfId="27" builtinId="37" customBuiltin="1"/>
    <cellStyle name="Accent3 2" xfId="67" xr:uid="{00000000-0005-0000-0000-000039030000}"/>
    <cellStyle name="Accent3 2 2" xfId="437" xr:uid="{00000000-0005-0000-0000-00003A030000}"/>
    <cellStyle name="Accent3 2 2 2" xfId="2689" xr:uid="{00000000-0005-0000-0000-00003B030000}"/>
    <cellStyle name="Accent3 2 2 3" xfId="5328" xr:uid="{00000000-0005-0000-0000-00003C030000}"/>
    <cellStyle name="Accent3 2 3" xfId="2556" xr:uid="{00000000-0005-0000-0000-00003D030000}"/>
    <cellStyle name="Accent3 2 4" xfId="5238" xr:uid="{00000000-0005-0000-0000-00003E030000}"/>
    <cellStyle name="Accent3 2 5" xfId="332" xr:uid="{00000000-0005-0000-0000-00003F030000}"/>
    <cellStyle name="Accent3 3" xfId="2654" xr:uid="{00000000-0005-0000-0000-000040030000}"/>
    <cellStyle name="Accent3 4" xfId="5185" xr:uid="{00000000-0005-0000-0000-000041030000}"/>
    <cellStyle name="Accent4" xfId="31" builtinId="41" customBuiltin="1"/>
    <cellStyle name="Accent4 2" xfId="71" xr:uid="{00000000-0005-0000-0000-000043030000}"/>
    <cellStyle name="Accent4 2 2" xfId="438" xr:uid="{00000000-0005-0000-0000-000044030000}"/>
    <cellStyle name="Accent4 2 2 2" xfId="2690" xr:uid="{00000000-0005-0000-0000-000045030000}"/>
    <cellStyle name="Accent4 2 2 3" xfId="5329" xr:uid="{00000000-0005-0000-0000-000046030000}"/>
    <cellStyle name="Accent4 2 3" xfId="2557" xr:uid="{00000000-0005-0000-0000-000047030000}"/>
    <cellStyle name="Accent4 2 4" xfId="5239" xr:uid="{00000000-0005-0000-0000-000048030000}"/>
    <cellStyle name="Accent4 2 5" xfId="333" xr:uid="{00000000-0005-0000-0000-000049030000}"/>
    <cellStyle name="Accent4 3" xfId="2658" xr:uid="{00000000-0005-0000-0000-00004A030000}"/>
    <cellStyle name="Accent4 4" xfId="5189" xr:uid="{00000000-0005-0000-0000-00004B030000}"/>
    <cellStyle name="Accent5" xfId="35" builtinId="45" customBuiltin="1"/>
    <cellStyle name="Accent5 2" xfId="75" xr:uid="{00000000-0005-0000-0000-00004D030000}"/>
    <cellStyle name="Accent5 2 2" xfId="2558" xr:uid="{00000000-0005-0000-0000-00004E030000}"/>
    <cellStyle name="Accent5 2 3" xfId="5240" xr:uid="{00000000-0005-0000-0000-00004F030000}"/>
    <cellStyle name="Accent5 2 4" xfId="334" xr:uid="{00000000-0005-0000-0000-000050030000}"/>
    <cellStyle name="Accent5 3" xfId="2662" xr:uid="{00000000-0005-0000-0000-000051030000}"/>
    <cellStyle name="Accent5 4" xfId="5193" xr:uid="{00000000-0005-0000-0000-000052030000}"/>
    <cellStyle name="Accent6" xfId="39" builtinId="49" customBuiltin="1"/>
    <cellStyle name="Accent6 2" xfId="79" xr:uid="{00000000-0005-0000-0000-000054030000}"/>
    <cellStyle name="Accent6 2 2" xfId="439" xr:uid="{00000000-0005-0000-0000-000055030000}"/>
    <cellStyle name="Accent6 2 2 2" xfId="2691" xr:uid="{00000000-0005-0000-0000-000056030000}"/>
    <cellStyle name="Accent6 2 2 3" xfId="5330" xr:uid="{00000000-0005-0000-0000-000057030000}"/>
    <cellStyle name="Accent6 2 3" xfId="2559" xr:uid="{00000000-0005-0000-0000-000058030000}"/>
    <cellStyle name="Accent6 2 4" xfId="5241" xr:uid="{00000000-0005-0000-0000-000059030000}"/>
    <cellStyle name="Accent6 2 5" xfId="335" xr:uid="{00000000-0005-0000-0000-00005A030000}"/>
    <cellStyle name="Accent6 3" xfId="2666" xr:uid="{00000000-0005-0000-0000-00005B030000}"/>
    <cellStyle name="Accent6 4" xfId="5197" xr:uid="{00000000-0005-0000-0000-00005C030000}"/>
    <cellStyle name="Bad" xfId="9" builtinId="27" customBuiltin="1"/>
    <cellStyle name="Bad 2" xfId="49" xr:uid="{00000000-0005-0000-0000-00005E030000}"/>
    <cellStyle name="Bad 2 2" xfId="440" xr:uid="{00000000-0005-0000-0000-00005F030000}"/>
    <cellStyle name="Bad 2 2 2" xfId="2692" xr:uid="{00000000-0005-0000-0000-000060030000}"/>
    <cellStyle name="Bad 2 2 3" xfId="5331" xr:uid="{00000000-0005-0000-0000-000061030000}"/>
    <cellStyle name="Bad 2 3" xfId="2560" xr:uid="{00000000-0005-0000-0000-000062030000}"/>
    <cellStyle name="Bad 2 4" xfId="5242" xr:uid="{00000000-0005-0000-0000-000063030000}"/>
    <cellStyle name="Bad 2 5" xfId="336" xr:uid="{00000000-0005-0000-0000-000064030000}"/>
    <cellStyle name="Bad 3" xfId="2636" xr:uid="{00000000-0005-0000-0000-000065030000}"/>
    <cellStyle name="Bad 4" xfId="5167" xr:uid="{00000000-0005-0000-0000-000066030000}"/>
    <cellStyle name="Calculation" xfId="13" builtinId="22" customBuiltin="1"/>
    <cellStyle name="Calculation 2" xfId="53" xr:uid="{00000000-0005-0000-0000-000068030000}"/>
    <cellStyle name="Calculation 2 2" xfId="441" xr:uid="{00000000-0005-0000-0000-000069030000}"/>
    <cellStyle name="Calculation 2 2 2" xfId="2693" xr:uid="{00000000-0005-0000-0000-00006A030000}"/>
    <cellStyle name="Calculation 2 2 3" xfId="5332" xr:uid="{00000000-0005-0000-0000-00006B030000}"/>
    <cellStyle name="Calculation 2 3" xfId="2561" xr:uid="{00000000-0005-0000-0000-00006C030000}"/>
    <cellStyle name="Calculation 2 4" xfId="5243" xr:uid="{00000000-0005-0000-0000-00006D030000}"/>
    <cellStyle name="Calculation 2 5" xfId="337" xr:uid="{00000000-0005-0000-0000-00006E030000}"/>
    <cellStyle name="Calculation 3" xfId="2640" xr:uid="{00000000-0005-0000-0000-00006F030000}"/>
    <cellStyle name="Calculation 4" xfId="5171" xr:uid="{00000000-0005-0000-0000-000070030000}"/>
    <cellStyle name="Check Cell" xfId="15" builtinId="23" customBuiltin="1"/>
    <cellStyle name="Check Cell 2" xfId="55" xr:uid="{00000000-0005-0000-0000-000072030000}"/>
    <cellStyle name="Check Cell 2 2" xfId="2562" xr:uid="{00000000-0005-0000-0000-000073030000}"/>
    <cellStyle name="Check Cell 2 3" xfId="5244" xr:uid="{00000000-0005-0000-0000-000074030000}"/>
    <cellStyle name="Check Cell 2 4" xfId="338" xr:uid="{00000000-0005-0000-0000-000075030000}"/>
    <cellStyle name="Check Cell 3" xfId="2642" xr:uid="{00000000-0005-0000-0000-000076030000}"/>
    <cellStyle name="Check Cell 4" xfId="5173" xr:uid="{00000000-0005-0000-0000-000077030000}"/>
    <cellStyle name="Comma" xfId="1" builtinId="3"/>
    <cellStyle name="Comma 2" xfId="99" xr:uid="{00000000-0005-0000-0000-000079030000}"/>
    <cellStyle name="Comma 2 2" xfId="111" xr:uid="{00000000-0005-0000-0000-00007A030000}"/>
    <cellStyle name="Comma 2 2 2" xfId="139" xr:uid="{00000000-0005-0000-0000-00007B030000}"/>
    <cellStyle name="Comma 2 2 3" xfId="340" xr:uid="{00000000-0005-0000-0000-00007C030000}"/>
    <cellStyle name="Comma 2 3" xfId="133" xr:uid="{00000000-0005-0000-0000-00007D030000}"/>
    <cellStyle name="Comma 2 4" xfId="159" xr:uid="{00000000-0005-0000-0000-00007E030000}"/>
    <cellStyle name="Comma 2 4 2" xfId="443" xr:uid="{00000000-0005-0000-0000-00007F030000}"/>
    <cellStyle name="Comma 2 5" xfId="154" xr:uid="{00000000-0005-0000-0000-000080030000}"/>
    <cellStyle name="Comma 2 5 2" xfId="444" xr:uid="{00000000-0005-0000-0000-000081030000}"/>
    <cellStyle name="Comma 2 6" xfId="368" xr:uid="{00000000-0005-0000-0000-000082030000}"/>
    <cellStyle name="Comma 2 7" xfId="445" xr:uid="{00000000-0005-0000-0000-000083030000}"/>
    <cellStyle name="Comma 2 8" xfId="110" xr:uid="{00000000-0005-0000-0000-000084030000}"/>
    <cellStyle name="Comma 2 9" xfId="106" xr:uid="{00000000-0005-0000-0000-000085030000}"/>
    <cellStyle name="Comma 3" xfId="112" xr:uid="{00000000-0005-0000-0000-000086030000}"/>
    <cellStyle name="Comma 3 2" xfId="113" xr:uid="{00000000-0005-0000-0000-000087030000}"/>
    <cellStyle name="Comma 3 2 2" xfId="144" xr:uid="{00000000-0005-0000-0000-000088030000}"/>
    <cellStyle name="Comma 3 2 3" xfId="364" xr:uid="{00000000-0005-0000-0000-000089030000}"/>
    <cellStyle name="Comma 3 3" xfId="137" xr:uid="{00000000-0005-0000-0000-00008A030000}"/>
    <cellStyle name="Comma 3 4" xfId="341" xr:uid="{00000000-0005-0000-0000-00008B030000}"/>
    <cellStyle name="Comma 3 4 2" xfId="446" xr:uid="{00000000-0005-0000-0000-00008C030000}"/>
    <cellStyle name="Comma 3 5" xfId="447" xr:uid="{00000000-0005-0000-0000-00008D030000}"/>
    <cellStyle name="Comma 4" xfId="114" xr:uid="{00000000-0005-0000-0000-00008E030000}"/>
    <cellStyle name="Comma 4 2" xfId="138" xr:uid="{00000000-0005-0000-0000-00008F030000}"/>
    <cellStyle name="Comma 4 3" xfId="342" xr:uid="{00000000-0005-0000-0000-000090030000}"/>
    <cellStyle name="Comma 5" xfId="115" xr:uid="{00000000-0005-0000-0000-000091030000}"/>
    <cellStyle name="Comma 5 2" xfId="116" xr:uid="{00000000-0005-0000-0000-000092030000}"/>
    <cellStyle name="Comma 5 3" xfId="369" xr:uid="{00000000-0005-0000-0000-000093030000}"/>
    <cellStyle name="Comma 5 4" xfId="362" xr:uid="{00000000-0005-0000-0000-000094030000}"/>
    <cellStyle name="Comma 6" xfId="132" xr:uid="{00000000-0005-0000-0000-000095030000}"/>
    <cellStyle name="Comma 7" xfId="339" xr:uid="{00000000-0005-0000-0000-000096030000}"/>
    <cellStyle name="Comma 8" xfId="442" xr:uid="{00000000-0005-0000-0000-000097030000}"/>
    <cellStyle name="Comma 8 10" xfId="6647" xr:uid="{00000000-0005-0000-0000-000098030000}"/>
    <cellStyle name="Comma 8 10 2" xfId="17271" xr:uid="{00000000-0005-0000-0000-000098030000}"/>
    <cellStyle name="Comma 8 11" xfId="11979" xr:uid="{00000000-0005-0000-0000-000097030000}"/>
    <cellStyle name="Comma 8 2" xfId="1607" xr:uid="{00000000-0005-0000-0000-000099030000}"/>
    <cellStyle name="Comma 8 2 2" xfId="2433" xr:uid="{00000000-0005-0000-0000-00009A030000}"/>
    <cellStyle name="Comma 8 2 2 2" xfId="8381" xr:uid="{00000000-0005-0000-0000-00009B030000}"/>
    <cellStyle name="Comma 8 2 2 2 2" xfId="19005" xr:uid="{00000000-0005-0000-0000-00009B030000}"/>
    <cellStyle name="Comma 8 2 2 3" xfId="13713" xr:uid="{00000000-0005-0000-0000-00009A030000}"/>
    <cellStyle name="Comma 8 2 3" xfId="4039" xr:uid="{00000000-0005-0000-0000-00009C030000}"/>
    <cellStyle name="Comma 8 2 3 2" xfId="9671" xr:uid="{00000000-0005-0000-0000-00009D030000}"/>
    <cellStyle name="Comma 8 2 3 2 2" xfId="20295" xr:uid="{00000000-0005-0000-0000-00009D030000}"/>
    <cellStyle name="Comma 8 2 3 3" xfId="15003" xr:uid="{00000000-0005-0000-0000-00009C030000}"/>
    <cellStyle name="Comma 8 2 4" xfId="4931" xr:uid="{00000000-0005-0000-0000-00009E030000}"/>
    <cellStyle name="Comma 8 2 4 2" xfId="10553" xr:uid="{00000000-0005-0000-0000-00009F030000}"/>
    <cellStyle name="Comma 8 2 4 2 2" xfId="21177" xr:uid="{00000000-0005-0000-0000-00009F030000}"/>
    <cellStyle name="Comma 8 2 4 3" xfId="15885" xr:uid="{00000000-0005-0000-0000-00009E030000}"/>
    <cellStyle name="Comma 8 2 5" xfId="7561" xr:uid="{00000000-0005-0000-0000-0000A0030000}"/>
    <cellStyle name="Comma 8 2 5 2" xfId="18185" xr:uid="{00000000-0005-0000-0000-0000A0030000}"/>
    <cellStyle name="Comma 8 2 6" xfId="12893" xr:uid="{00000000-0005-0000-0000-000099030000}"/>
    <cellStyle name="Comma 8 3" xfId="1121" xr:uid="{00000000-0005-0000-0000-0000A1030000}"/>
    <cellStyle name="Comma 8 3 2" xfId="3555" xr:uid="{00000000-0005-0000-0000-0000A2030000}"/>
    <cellStyle name="Comma 8 3 2 2" xfId="9193" xr:uid="{00000000-0005-0000-0000-0000A3030000}"/>
    <cellStyle name="Comma 8 3 2 2 2" xfId="19817" xr:uid="{00000000-0005-0000-0000-0000A3030000}"/>
    <cellStyle name="Comma 8 3 2 3" xfId="14525" xr:uid="{00000000-0005-0000-0000-0000A2030000}"/>
    <cellStyle name="Comma 8 3 3" xfId="7083" xr:uid="{00000000-0005-0000-0000-0000A4030000}"/>
    <cellStyle name="Comma 8 3 3 2" xfId="17707" xr:uid="{00000000-0005-0000-0000-0000A4030000}"/>
    <cellStyle name="Comma 8 3 4" xfId="12415" xr:uid="{00000000-0005-0000-0000-0000A1030000}"/>
    <cellStyle name="Comma 8 4" xfId="1955" xr:uid="{00000000-0005-0000-0000-0000A5030000}"/>
    <cellStyle name="Comma 8 4 2" xfId="3107" xr:uid="{00000000-0005-0000-0000-0000A6030000}"/>
    <cellStyle name="Comma 8 4 2 2" xfId="8757" xr:uid="{00000000-0005-0000-0000-0000A7030000}"/>
    <cellStyle name="Comma 8 4 2 2 2" xfId="19381" xr:uid="{00000000-0005-0000-0000-0000A7030000}"/>
    <cellStyle name="Comma 8 4 2 3" xfId="14089" xr:uid="{00000000-0005-0000-0000-0000A6030000}"/>
    <cellStyle name="Comma 8 4 3" xfId="7903" xr:uid="{00000000-0005-0000-0000-0000A8030000}"/>
    <cellStyle name="Comma 8 4 3 2" xfId="18527" xr:uid="{00000000-0005-0000-0000-0000A8030000}"/>
    <cellStyle name="Comma 8 4 4" xfId="13235" xr:uid="{00000000-0005-0000-0000-0000A5030000}"/>
    <cellStyle name="Comma 8 5" xfId="2694" xr:uid="{00000000-0005-0000-0000-0000A9030000}"/>
    <cellStyle name="Comma 8 5 2" xfId="8520" xr:uid="{00000000-0005-0000-0000-0000AA030000}"/>
    <cellStyle name="Comma 8 5 2 2" xfId="19144" xr:uid="{00000000-0005-0000-0000-0000AA030000}"/>
    <cellStyle name="Comma 8 5 3" xfId="13852" xr:uid="{00000000-0005-0000-0000-0000A9030000}"/>
    <cellStyle name="Comma 8 6" xfId="4453" xr:uid="{00000000-0005-0000-0000-0000AB030000}"/>
    <cellStyle name="Comma 8 6 2" xfId="10075" xr:uid="{00000000-0005-0000-0000-0000AC030000}"/>
    <cellStyle name="Comma 8 6 2 2" xfId="20699" xr:uid="{00000000-0005-0000-0000-0000AC030000}"/>
    <cellStyle name="Comma 8 6 3" xfId="15407" xr:uid="{00000000-0005-0000-0000-0000AB030000}"/>
    <cellStyle name="Comma 8 7" xfId="5333" xr:uid="{00000000-0005-0000-0000-0000AD030000}"/>
    <cellStyle name="Comma 8 7 2" xfId="10823" xr:uid="{00000000-0005-0000-0000-0000AE030000}"/>
    <cellStyle name="Comma 8 7 2 2" xfId="21447" xr:uid="{00000000-0005-0000-0000-0000AE030000}"/>
    <cellStyle name="Comma 8 7 3" xfId="16154" xr:uid="{00000000-0005-0000-0000-0000AD030000}"/>
    <cellStyle name="Comma 8 8" xfId="5854" xr:uid="{00000000-0005-0000-0000-0000AF030000}"/>
    <cellStyle name="Comma 8 8 2" xfId="11191" xr:uid="{00000000-0005-0000-0000-0000B0030000}"/>
    <cellStyle name="Comma 8 8 2 2" xfId="21815" xr:uid="{00000000-0005-0000-0000-0000B0030000}"/>
    <cellStyle name="Comma 8 8 3" xfId="16521" xr:uid="{00000000-0005-0000-0000-0000AF030000}"/>
    <cellStyle name="Comma 8 9" xfId="6223" xr:uid="{00000000-0005-0000-0000-0000B1030000}"/>
    <cellStyle name="Comma 8 9 2" xfId="11558" xr:uid="{00000000-0005-0000-0000-0000B2030000}"/>
    <cellStyle name="Comma 8 9 2 2" xfId="22182" xr:uid="{00000000-0005-0000-0000-0000B2030000}"/>
    <cellStyle name="Comma 8 9 3" xfId="16888" xr:uid="{00000000-0005-0000-0000-0000B1030000}"/>
    <cellStyle name="Comma 9" xfId="4141" xr:uid="{00000000-0005-0000-0000-0000B3030000}"/>
    <cellStyle name="Comma 9 2" xfId="9769" xr:uid="{00000000-0005-0000-0000-0000B4030000}"/>
    <cellStyle name="Comma 9 2 2" xfId="20393" xr:uid="{00000000-0005-0000-0000-0000B4030000}"/>
    <cellStyle name="Comma 9 3" xfId="15101" xr:uid="{00000000-0005-0000-0000-0000B3030000}"/>
    <cellStyle name="Currency 2" xfId="101" xr:uid="{00000000-0005-0000-0000-0000B6030000}"/>
    <cellStyle name="Currency 2 2" xfId="117" xr:uid="{00000000-0005-0000-0000-0000B7030000}"/>
    <cellStyle name="Currency 2 2 2" xfId="450" xr:uid="{00000000-0005-0000-0000-0000B8030000}"/>
    <cellStyle name="Currency 2 3" xfId="135" xr:uid="{00000000-0005-0000-0000-0000B9030000}"/>
    <cellStyle name="Currency 2 3 2" xfId="451" xr:uid="{00000000-0005-0000-0000-0000BA030000}"/>
    <cellStyle name="Currency 2 4" xfId="452" xr:uid="{00000000-0005-0000-0000-0000BB030000}"/>
    <cellStyle name="Currency 2 5" xfId="453" xr:uid="{00000000-0005-0000-0000-0000BC030000}"/>
    <cellStyle name="Currency 2 6" xfId="449" xr:uid="{00000000-0005-0000-0000-0000BD030000}"/>
    <cellStyle name="Currency 2 7" xfId="107" xr:uid="{00000000-0005-0000-0000-0000BE030000}"/>
    <cellStyle name="Currency 3" xfId="118" xr:uid="{00000000-0005-0000-0000-0000BF030000}"/>
    <cellStyle name="Currency 3 2" xfId="140" xr:uid="{00000000-0005-0000-0000-0000C0030000}"/>
    <cellStyle name="Currency 3 3" xfId="344" xr:uid="{00000000-0005-0000-0000-0000C1030000}"/>
    <cellStyle name="Currency 3 4" xfId="1688" xr:uid="{00000000-0005-0000-0000-0000C2030000}"/>
    <cellStyle name="Currency 3 4 2" xfId="7637" xr:uid="{00000000-0005-0000-0000-0000C3030000}"/>
    <cellStyle name="Currency 3 4 2 2" xfId="18261" xr:uid="{00000000-0005-0000-0000-0000C3030000}"/>
    <cellStyle name="Currency 3 4 3" xfId="12969" xr:uid="{00000000-0005-0000-0000-0000C2030000}"/>
    <cellStyle name="Currency 4" xfId="119" xr:uid="{00000000-0005-0000-0000-0000C4030000}"/>
    <cellStyle name="Currency 4 2" xfId="120" xr:uid="{00000000-0005-0000-0000-0000C5030000}"/>
    <cellStyle name="Currency 4 3" xfId="454" xr:uid="{00000000-0005-0000-0000-0000C6030000}"/>
    <cellStyle name="Currency 5" xfId="121" xr:uid="{00000000-0005-0000-0000-0000C7030000}"/>
    <cellStyle name="Currency 5 2" xfId="145" xr:uid="{00000000-0005-0000-0000-0000C8030000}"/>
    <cellStyle name="Currency 5 3" xfId="143" xr:uid="{00000000-0005-0000-0000-0000C9030000}"/>
    <cellStyle name="Currency 6" xfId="134" xr:uid="{00000000-0005-0000-0000-0000CA030000}"/>
    <cellStyle name="Currency 6 2" xfId="455" xr:uid="{00000000-0005-0000-0000-0000CB030000}"/>
    <cellStyle name="Currency 6 2 10" xfId="6649" xr:uid="{00000000-0005-0000-0000-0000CC030000}"/>
    <cellStyle name="Currency 6 2 10 2" xfId="17273" xr:uid="{00000000-0005-0000-0000-0000CC030000}"/>
    <cellStyle name="Currency 6 2 11" xfId="11981" xr:uid="{00000000-0005-0000-0000-0000CB030000}"/>
    <cellStyle name="Currency 6 2 2" xfId="1609" xr:uid="{00000000-0005-0000-0000-0000CD030000}"/>
    <cellStyle name="Currency 6 2 2 2" xfId="2435" xr:uid="{00000000-0005-0000-0000-0000CE030000}"/>
    <cellStyle name="Currency 6 2 2 2 2" xfId="8383" xr:uid="{00000000-0005-0000-0000-0000CF030000}"/>
    <cellStyle name="Currency 6 2 2 2 2 2" xfId="19007" xr:uid="{00000000-0005-0000-0000-0000CF030000}"/>
    <cellStyle name="Currency 6 2 2 2 3" xfId="13715" xr:uid="{00000000-0005-0000-0000-0000CE030000}"/>
    <cellStyle name="Currency 6 2 2 3" xfId="4041" xr:uid="{00000000-0005-0000-0000-0000D0030000}"/>
    <cellStyle name="Currency 6 2 2 3 2" xfId="9673" xr:uid="{00000000-0005-0000-0000-0000D1030000}"/>
    <cellStyle name="Currency 6 2 2 3 2 2" xfId="20297" xr:uid="{00000000-0005-0000-0000-0000D1030000}"/>
    <cellStyle name="Currency 6 2 2 3 3" xfId="15005" xr:uid="{00000000-0005-0000-0000-0000D0030000}"/>
    <cellStyle name="Currency 6 2 2 4" xfId="4933" xr:uid="{00000000-0005-0000-0000-0000D2030000}"/>
    <cellStyle name="Currency 6 2 2 4 2" xfId="10555" xr:uid="{00000000-0005-0000-0000-0000D3030000}"/>
    <cellStyle name="Currency 6 2 2 4 2 2" xfId="21179" xr:uid="{00000000-0005-0000-0000-0000D3030000}"/>
    <cellStyle name="Currency 6 2 2 4 3" xfId="15887" xr:uid="{00000000-0005-0000-0000-0000D2030000}"/>
    <cellStyle name="Currency 6 2 2 5" xfId="7563" xr:uid="{00000000-0005-0000-0000-0000D4030000}"/>
    <cellStyle name="Currency 6 2 2 5 2" xfId="18187" xr:uid="{00000000-0005-0000-0000-0000D4030000}"/>
    <cellStyle name="Currency 6 2 2 6" xfId="12895" xr:uid="{00000000-0005-0000-0000-0000CD030000}"/>
    <cellStyle name="Currency 6 2 3" xfId="1123" xr:uid="{00000000-0005-0000-0000-0000D5030000}"/>
    <cellStyle name="Currency 6 2 3 2" xfId="3557" xr:uid="{00000000-0005-0000-0000-0000D6030000}"/>
    <cellStyle name="Currency 6 2 3 2 2" xfId="9195" xr:uid="{00000000-0005-0000-0000-0000D7030000}"/>
    <cellStyle name="Currency 6 2 3 2 2 2" xfId="19819" xr:uid="{00000000-0005-0000-0000-0000D7030000}"/>
    <cellStyle name="Currency 6 2 3 2 3" xfId="14527" xr:uid="{00000000-0005-0000-0000-0000D6030000}"/>
    <cellStyle name="Currency 6 2 3 3" xfId="7085" xr:uid="{00000000-0005-0000-0000-0000D8030000}"/>
    <cellStyle name="Currency 6 2 3 3 2" xfId="17709" xr:uid="{00000000-0005-0000-0000-0000D8030000}"/>
    <cellStyle name="Currency 6 2 3 4" xfId="12417" xr:uid="{00000000-0005-0000-0000-0000D5030000}"/>
    <cellStyle name="Currency 6 2 4" xfId="1957" xr:uid="{00000000-0005-0000-0000-0000D9030000}"/>
    <cellStyle name="Currency 6 2 4 2" xfId="3109" xr:uid="{00000000-0005-0000-0000-0000DA030000}"/>
    <cellStyle name="Currency 6 2 4 2 2" xfId="8759" xr:uid="{00000000-0005-0000-0000-0000DB030000}"/>
    <cellStyle name="Currency 6 2 4 2 2 2" xfId="19383" xr:uid="{00000000-0005-0000-0000-0000DB030000}"/>
    <cellStyle name="Currency 6 2 4 2 3" xfId="14091" xr:uid="{00000000-0005-0000-0000-0000DA030000}"/>
    <cellStyle name="Currency 6 2 4 3" xfId="7905" xr:uid="{00000000-0005-0000-0000-0000DC030000}"/>
    <cellStyle name="Currency 6 2 4 3 2" xfId="18529" xr:uid="{00000000-0005-0000-0000-0000DC030000}"/>
    <cellStyle name="Currency 6 2 4 4" xfId="13237" xr:uid="{00000000-0005-0000-0000-0000D9030000}"/>
    <cellStyle name="Currency 6 2 5" xfId="2696" xr:uid="{00000000-0005-0000-0000-0000DD030000}"/>
    <cellStyle name="Currency 6 2 5 2" xfId="8522" xr:uid="{00000000-0005-0000-0000-0000DE030000}"/>
    <cellStyle name="Currency 6 2 5 2 2" xfId="19146" xr:uid="{00000000-0005-0000-0000-0000DE030000}"/>
    <cellStyle name="Currency 6 2 5 3" xfId="13854" xr:uid="{00000000-0005-0000-0000-0000DD030000}"/>
    <cellStyle name="Currency 6 2 6" xfId="4455" xr:uid="{00000000-0005-0000-0000-0000DF030000}"/>
    <cellStyle name="Currency 6 2 6 2" xfId="10077" xr:uid="{00000000-0005-0000-0000-0000E0030000}"/>
    <cellStyle name="Currency 6 2 6 2 2" xfId="20701" xr:uid="{00000000-0005-0000-0000-0000E0030000}"/>
    <cellStyle name="Currency 6 2 6 3" xfId="15409" xr:uid="{00000000-0005-0000-0000-0000DF030000}"/>
    <cellStyle name="Currency 6 2 7" xfId="5335" xr:uid="{00000000-0005-0000-0000-0000E1030000}"/>
    <cellStyle name="Currency 6 2 7 2" xfId="10825" xr:uid="{00000000-0005-0000-0000-0000E2030000}"/>
    <cellStyle name="Currency 6 2 7 2 2" xfId="21449" xr:uid="{00000000-0005-0000-0000-0000E2030000}"/>
    <cellStyle name="Currency 6 2 7 3" xfId="16156" xr:uid="{00000000-0005-0000-0000-0000E1030000}"/>
    <cellStyle name="Currency 6 2 8" xfId="5856" xr:uid="{00000000-0005-0000-0000-0000E3030000}"/>
    <cellStyle name="Currency 6 2 8 2" xfId="11193" xr:uid="{00000000-0005-0000-0000-0000E4030000}"/>
    <cellStyle name="Currency 6 2 8 2 2" xfId="21817" xr:uid="{00000000-0005-0000-0000-0000E4030000}"/>
    <cellStyle name="Currency 6 2 8 3" xfId="16523" xr:uid="{00000000-0005-0000-0000-0000E3030000}"/>
    <cellStyle name="Currency 6 2 9" xfId="6225" xr:uid="{00000000-0005-0000-0000-0000E5030000}"/>
    <cellStyle name="Currency 6 2 9 2" xfId="11560" xr:uid="{00000000-0005-0000-0000-0000E6030000}"/>
    <cellStyle name="Currency 6 2 9 2 2" xfId="22184" xr:uid="{00000000-0005-0000-0000-0000E6030000}"/>
    <cellStyle name="Currency 6 2 9 3" xfId="16890" xr:uid="{00000000-0005-0000-0000-0000E5030000}"/>
    <cellStyle name="Currency 6 3" xfId="4143" xr:uid="{00000000-0005-0000-0000-0000E7030000}"/>
    <cellStyle name="Currency 6 3 2" xfId="9771" xr:uid="{00000000-0005-0000-0000-0000E8030000}"/>
    <cellStyle name="Currency 6 3 2 2" xfId="20395" xr:uid="{00000000-0005-0000-0000-0000E8030000}"/>
    <cellStyle name="Currency 6 3 3" xfId="15103" xr:uid="{00000000-0005-0000-0000-0000E7030000}"/>
    <cellStyle name="Currency 7" xfId="343" xr:uid="{00000000-0005-0000-0000-0000E9030000}"/>
    <cellStyle name="Currency 8" xfId="448" xr:uid="{00000000-0005-0000-0000-0000EA030000}"/>
    <cellStyle name="Currency 8 10" xfId="6648" xr:uid="{00000000-0005-0000-0000-0000EB030000}"/>
    <cellStyle name="Currency 8 10 2" xfId="17272" xr:uid="{00000000-0005-0000-0000-0000EB030000}"/>
    <cellStyle name="Currency 8 11" xfId="11980" xr:uid="{00000000-0005-0000-0000-0000EA030000}"/>
    <cellStyle name="Currency 8 2" xfId="1608" xr:uid="{00000000-0005-0000-0000-0000EC030000}"/>
    <cellStyle name="Currency 8 2 2" xfId="2434" xr:uid="{00000000-0005-0000-0000-0000ED030000}"/>
    <cellStyle name="Currency 8 2 2 2" xfId="8382" xr:uid="{00000000-0005-0000-0000-0000EE030000}"/>
    <cellStyle name="Currency 8 2 2 2 2" xfId="19006" xr:uid="{00000000-0005-0000-0000-0000EE030000}"/>
    <cellStyle name="Currency 8 2 2 3" xfId="13714" xr:uid="{00000000-0005-0000-0000-0000ED030000}"/>
    <cellStyle name="Currency 8 2 3" xfId="4040" xr:uid="{00000000-0005-0000-0000-0000EF030000}"/>
    <cellStyle name="Currency 8 2 3 2" xfId="9672" xr:uid="{00000000-0005-0000-0000-0000F0030000}"/>
    <cellStyle name="Currency 8 2 3 2 2" xfId="20296" xr:uid="{00000000-0005-0000-0000-0000F0030000}"/>
    <cellStyle name="Currency 8 2 3 3" xfId="15004" xr:uid="{00000000-0005-0000-0000-0000EF030000}"/>
    <cellStyle name="Currency 8 2 4" xfId="4932" xr:uid="{00000000-0005-0000-0000-0000F1030000}"/>
    <cellStyle name="Currency 8 2 4 2" xfId="10554" xr:uid="{00000000-0005-0000-0000-0000F2030000}"/>
    <cellStyle name="Currency 8 2 4 2 2" xfId="21178" xr:uid="{00000000-0005-0000-0000-0000F2030000}"/>
    <cellStyle name="Currency 8 2 4 3" xfId="15886" xr:uid="{00000000-0005-0000-0000-0000F1030000}"/>
    <cellStyle name="Currency 8 2 5" xfId="7562" xr:uid="{00000000-0005-0000-0000-0000F3030000}"/>
    <cellStyle name="Currency 8 2 5 2" xfId="18186" xr:uid="{00000000-0005-0000-0000-0000F3030000}"/>
    <cellStyle name="Currency 8 2 6" xfId="12894" xr:uid="{00000000-0005-0000-0000-0000EC030000}"/>
    <cellStyle name="Currency 8 3" xfId="1122" xr:uid="{00000000-0005-0000-0000-0000F4030000}"/>
    <cellStyle name="Currency 8 3 2" xfId="3556" xr:uid="{00000000-0005-0000-0000-0000F5030000}"/>
    <cellStyle name="Currency 8 3 2 2" xfId="9194" xr:uid="{00000000-0005-0000-0000-0000F6030000}"/>
    <cellStyle name="Currency 8 3 2 2 2" xfId="19818" xr:uid="{00000000-0005-0000-0000-0000F6030000}"/>
    <cellStyle name="Currency 8 3 2 3" xfId="14526" xr:uid="{00000000-0005-0000-0000-0000F5030000}"/>
    <cellStyle name="Currency 8 3 3" xfId="7084" xr:uid="{00000000-0005-0000-0000-0000F7030000}"/>
    <cellStyle name="Currency 8 3 3 2" xfId="17708" xr:uid="{00000000-0005-0000-0000-0000F7030000}"/>
    <cellStyle name="Currency 8 3 4" xfId="12416" xr:uid="{00000000-0005-0000-0000-0000F4030000}"/>
    <cellStyle name="Currency 8 4" xfId="1956" xr:uid="{00000000-0005-0000-0000-0000F8030000}"/>
    <cellStyle name="Currency 8 4 2" xfId="3108" xr:uid="{00000000-0005-0000-0000-0000F9030000}"/>
    <cellStyle name="Currency 8 4 2 2" xfId="8758" xr:uid="{00000000-0005-0000-0000-0000FA030000}"/>
    <cellStyle name="Currency 8 4 2 2 2" xfId="19382" xr:uid="{00000000-0005-0000-0000-0000FA030000}"/>
    <cellStyle name="Currency 8 4 2 3" xfId="14090" xr:uid="{00000000-0005-0000-0000-0000F9030000}"/>
    <cellStyle name="Currency 8 4 3" xfId="7904" xr:uid="{00000000-0005-0000-0000-0000FB030000}"/>
    <cellStyle name="Currency 8 4 3 2" xfId="18528" xr:uid="{00000000-0005-0000-0000-0000FB030000}"/>
    <cellStyle name="Currency 8 4 4" xfId="13236" xr:uid="{00000000-0005-0000-0000-0000F8030000}"/>
    <cellStyle name="Currency 8 5" xfId="2695" xr:uid="{00000000-0005-0000-0000-0000FC030000}"/>
    <cellStyle name="Currency 8 5 2" xfId="8521" xr:uid="{00000000-0005-0000-0000-0000FD030000}"/>
    <cellStyle name="Currency 8 5 2 2" xfId="19145" xr:uid="{00000000-0005-0000-0000-0000FD030000}"/>
    <cellStyle name="Currency 8 5 3" xfId="13853" xr:uid="{00000000-0005-0000-0000-0000FC030000}"/>
    <cellStyle name="Currency 8 6" xfId="4454" xr:uid="{00000000-0005-0000-0000-0000FE030000}"/>
    <cellStyle name="Currency 8 6 2" xfId="10076" xr:uid="{00000000-0005-0000-0000-0000FF030000}"/>
    <cellStyle name="Currency 8 6 2 2" xfId="20700" xr:uid="{00000000-0005-0000-0000-0000FF030000}"/>
    <cellStyle name="Currency 8 6 3" xfId="15408" xr:uid="{00000000-0005-0000-0000-0000FE030000}"/>
    <cellStyle name="Currency 8 7" xfId="5334" xr:uid="{00000000-0005-0000-0000-000000040000}"/>
    <cellStyle name="Currency 8 7 2" xfId="10824" xr:uid="{00000000-0005-0000-0000-000001040000}"/>
    <cellStyle name="Currency 8 7 2 2" xfId="21448" xr:uid="{00000000-0005-0000-0000-000001040000}"/>
    <cellStyle name="Currency 8 7 3" xfId="16155" xr:uid="{00000000-0005-0000-0000-000000040000}"/>
    <cellStyle name="Currency 8 8" xfId="5855" xr:uid="{00000000-0005-0000-0000-000002040000}"/>
    <cellStyle name="Currency 8 8 2" xfId="11192" xr:uid="{00000000-0005-0000-0000-000003040000}"/>
    <cellStyle name="Currency 8 8 2 2" xfId="21816" xr:uid="{00000000-0005-0000-0000-000003040000}"/>
    <cellStyle name="Currency 8 8 3" xfId="16522" xr:uid="{00000000-0005-0000-0000-000002040000}"/>
    <cellStyle name="Currency 8 9" xfId="6224" xr:uid="{00000000-0005-0000-0000-000004040000}"/>
    <cellStyle name="Currency 8 9 2" xfId="11559" xr:uid="{00000000-0005-0000-0000-000005040000}"/>
    <cellStyle name="Currency 8 9 2 2" xfId="22183" xr:uid="{00000000-0005-0000-0000-000005040000}"/>
    <cellStyle name="Currency 8 9 3" xfId="16889" xr:uid="{00000000-0005-0000-0000-000004040000}"/>
    <cellStyle name="Currency 9" xfId="1691" xr:uid="{00000000-0005-0000-0000-000006040000}"/>
    <cellStyle name="Currency 9 2" xfId="4142" xr:uid="{00000000-0005-0000-0000-000007040000}"/>
    <cellStyle name="Currency 9 2 2" xfId="9770" xr:uid="{00000000-0005-0000-0000-000008040000}"/>
    <cellStyle name="Currency 9 2 2 2" xfId="20394" xr:uid="{00000000-0005-0000-0000-000008040000}"/>
    <cellStyle name="Currency 9 2 3" xfId="15102" xr:uid="{00000000-0005-0000-0000-000007040000}"/>
    <cellStyle name="Currency 9 3" xfId="7639" xr:uid="{00000000-0005-0000-0000-000009040000}"/>
    <cellStyle name="Currency 9 3 2" xfId="18263" xr:uid="{00000000-0005-0000-0000-000009040000}"/>
    <cellStyle name="Currency 9 4" xfId="12971" xr:uid="{00000000-0005-0000-0000-000006040000}"/>
    <cellStyle name="Currency0" xfId="391" xr:uid="{00000000-0005-0000-0000-00000A040000}"/>
    <cellStyle name="Euro" xfId="456" xr:uid="{00000000-0005-0000-0000-00000B040000}"/>
    <cellStyle name="Explanatory Text" xfId="17" builtinId="53" customBuiltin="1"/>
    <cellStyle name="Explanatory Text 2" xfId="57" xr:uid="{00000000-0005-0000-0000-00000D040000}"/>
    <cellStyle name="Explanatory Text 2 2" xfId="2563" xr:uid="{00000000-0005-0000-0000-00000E040000}"/>
    <cellStyle name="Explanatory Text 2 3" xfId="5245" xr:uid="{00000000-0005-0000-0000-00000F040000}"/>
    <cellStyle name="Explanatory Text 2 4" xfId="345" xr:uid="{00000000-0005-0000-0000-000010040000}"/>
    <cellStyle name="Explanatory Text 3" xfId="2644" xr:uid="{00000000-0005-0000-0000-000011040000}"/>
    <cellStyle name="Explanatory Text 4" xfId="5175" xr:uid="{00000000-0005-0000-0000-000012040000}"/>
    <cellStyle name="Good" xfId="8" builtinId="26" customBuiltin="1"/>
    <cellStyle name="Good 2" xfId="48" xr:uid="{00000000-0005-0000-0000-000014040000}"/>
    <cellStyle name="Good 2 2" xfId="457" xr:uid="{00000000-0005-0000-0000-000015040000}"/>
    <cellStyle name="Good 2 2 2" xfId="2697" xr:uid="{00000000-0005-0000-0000-000016040000}"/>
    <cellStyle name="Good 2 2 3" xfId="5336" xr:uid="{00000000-0005-0000-0000-000017040000}"/>
    <cellStyle name="Good 2 3" xfId="2564" xr:uid="{00000000-0005-0000-0000-000018040000}"/>
    <cellStyle name="Good 2 4" xfId="5246" xr:uid="{00000000-0005-0000-0000-000019040000}"/>
    <cellStyle name="Good 2 5" xfId="346" xr:uid="{00000000-0005-0000-0000-00001A040000}"/>
    <cellStyle name="Good 3" xfId="2635" xr:uid="{00000000-0005-0000-0000-00001B040000}"/>
    <cellStyle name="Good 4" xfId="5166" xr:uid="{00000000-0005-0000-0000-00001C040000}"/>
    <cellStyle name="Heading 1" xfId="4" builtinId="16" customBuiltin="1"/>
    <cellStyle name="Heading 1 2" xfId="44" xr:uid="{00000000-0005-0000-0000-00001E040000}"/>
    <cellStyle name="Heading 1 2 2" xfId="458" xr:uid="{00000000-0005-0000-0000-00001F040000}"/>
    <cellStyle name="Heading 1 2 2 2" xfId="2698" xr:uid="{00000000-0005-0000-0000-000020040000}"/>
    <cellStyle name="Heading 1 2 2 3" xfId="5337" xr:uid="{00000000-0005-0000-0000-000021040000}"/>
    <cellStyle name="Heading 1 2 3" xfId="2565" xr:uid="{00000000-0005-0000-0000-000022040000}"/>
    <cellStyle name="Heading 1 2 4" xfId="5247" xr:uid="{00000000-0005-0000-0000-000023040000}"/>
    <cellStyle name="Heading 1 2 5" xfId="347" xr:uid="{00000000-0005-0000-0000-000024040000}"/>
    <cellStyle name="Heading 1 3" xfId="2631" xr:uid="{00000000-0005-0000-0000-000025040000}"/>
    <cellStyle name="Heading 1 4" xfId="5162" xr:uid="{00000000-0005-0000-0000-000026040000}"/>
    <cellStyle name="Heading 2" xfId="5" builtinId="17" customBuiltin="1"/>
    <cellStyle name="Heading 2 2" xfId="45" xr:uid="{00000000-0005-0000-0000-000028040000}"/>
    <cellStyle name="Heading 2 2 2" xfId="459" xr:uid="{00000000-0005-0000-0000-000029040000}"/>
    <cellStyle name="Heading 2 2 2 2" xfId="2699" xr:uid="{00000000-0005-0000-0000-00002A040000}"/>
    <cellStyle name="Heading 2 2 2 3" xfId="5338" xr:uid="{00000000-0005-0000-0000-00002B040000}"/>
    <cellStyle name="Heading 2 2 3" xfId="2566" xr:uid="{00000000-0005-0000-0000-00002C040000}"/>
    <cellStyle name="Heading 2 2 4" xfId="5248" xr:uid="{00000000-0005-0000-0000-00002D040000}"/>
    <cellStyle name="Heading 2 2 5" xfId="348" xr:uid="{00000000-0005-0000-0000-00002E040000}"/>
    <cellStyle name="Heading 2 3" xfId="2632" xr:uid="{00000000-0005-0000-0000-00002F040000}"/>
    <cellStyle name="Heading 2 4" xfId="5163" xr:uid="{00000000-0005-0000-0000-000030040000}"/>
    <cellStyle name="Heading 3" xfId="6" builtinId="18" customBuiltin="1"/>
    <cellStyle name="Heading 3 2" xfId="46" xr:uid="{00000000-0005-0000-0000-000032040000}"/>
    <cellStyle name="Heading 3 2 2" xfId="461" xr:uid="{00000000-0005-0000-0000-000033040000}"/>
    <cellStyle name="Heading 3 2 2 2" xfId="2701" xr:uid="{00000000-0005-0000-0000-000034040000}"/>
    <cellStyle name="Heading 3 2 2 3" xfId="5340" xr:uid="{00000000-0005-0000-0000-000035040000}"/>
    <cellStyle name="Heading 3 2 3" xfId="460" xr:uid="{00000000-0005-0000-0000-000036040000}"/>
    <cellStyle name="Heading 3 2 3 2" xfId="2700" xr:uid="{00000000-0005-0000-0000-000037040000}"/>
    <cellStyle name="Heading 3 2 3 3" xfId="5339" xr:uid="{00000000-0005-0000-0000-000038040000}"/>
    <cellStyle name="Heading 3 2 4" xfId="2567" xr:uid="{00000000-0005-0000-0000-000039040000}"/>
    <cellStyle name="Heading 3 2 5" xfId="5249" xr:uid="{00000000-0005-0000-0000-00003A040000}"/>
    <cellStyle name="Heading 3 2 6" xfId="349" xr:uid="{00000000-0005-0000-0000-00003B040000}"/>
    <cellStyle name="Heading 3 3" xfId="2633" xr:uid="{00000000-0005-0000-0000-00003C040000}"/>
    <cellStyle name="Heading 3 4" xfId="5164" xr:uid="{00000000-0005-0000-0000-00003D040000}"/>
    <cellStyle name="Heading 4" xfId="7" builtinId="19" customBuiltin="1"/>
    <cellStyle name="Heading 4 2" xfId="47" xr:uid="{00000000-0005-0000-0000-00003F040000}"/>
    <cellStyle name="Heading 4 2 2" xfId="462" xr:uid="{00000000-0005-0000-0000-000040040000}"/>
    <cellStyle name="Heading 4 2 2 2" xfId="2702" xr:uid="{00000000-0005-0000-0000-000041040000}"/>
    <cellStyle name="Heading 4 2 2 3" xfId="5341" xr:uid="{00000000-0005-0000-0000-000042040000}"/>
    <cellStyle name="Heading 4 2 3" xfId="2568" xr:uid="{00000000-0005-0000-0000-000043040000}"/>
    <cellStyle name="Heading 4 2 4" xfId="5250" xr:uid="{00000000-0005-0000-0000-000044040000}"/>
    <cellStyle name="Heading 4 2 5" xfId="350" xr:uid="{00000000-0005-0000-0000-000045040000}"/>
    <cellStyle name="Heading 4 3" xfId="2634" xr:uid="{00000000-0005-0000-0000-000046040000}"/>
    <cellStyle name="Heading 4 4" xfId="5165" xr:uid="{00000000-0005-0000-0000-000047040000}"/>
    <cellStyle name="Hyperlink 10" xfId="392" xr:uid="{00000000-0005-0000-0000-000048040000}"/>
    <cellStyle name="Hyperlink 10 2" xfId="463" xr:uid="{00000000-0005-0000-0000-000049040000}"/>
    <cellStyle name="Hyperlink 10 3" xfId="2604" xr:uid="{00000000-0005-0000-0000-00004A040000}"/>
    <cellStyle name="Hyperlink 10 4" xfId="5283" xr:uid="{00000000-0005-0000-0000-00004B040000}"/>
    <cellStyle name="Hyperlink 11" xfId="393" xr:uid="{00000000-0005-0000-0000-00004C040000}"/>
    <cellStyle name="Hyperlink 11 2" xfId="464" xr:uid="{00000000-0005-0000-0000-00004D040000}"/>
    <cellStyle name="Hyperlink 11 3" xfId="2605" xr:uid="{00000000-0005-0000-0000-00004E040000}"/>
    <cellStyle name="Hyperlink 11 4" xfId="5284" xr:uid="{00000000-0005-0000-0000-00004F040000}"/>
    <cellStyle name="Hyperlink 12" xfId="394" xr:uid="{00000000-0005-0000-0000-000050040000}"/>
    <cellStyle name="Hyperlink 12 2" xfId="465" xr:uid="{00000000-0005-0000-0000-000051040000}"/>
    <cellStyle name="Hyperlink 12 3" xfId="2606" xr:uid="{00000000-0005-0000-0000-000052040000}"/>
    <cellStyle name="Hyperlink 12 4" xfId="5285" xr:uid="{00000000-0005-0000-0000-000053040000}"/>
    <cellStyle name="Hyperlink 13" xfId="395" xr:uid="{00000000-0005-0000-0000-000054040000}"/>
    <cellStyle name="Hyperlink 13 2" xfId="466" xr:uid="{00000000-0005-0000-0000-000055040000}"/>
    <cellStyle name="Hyperlink 13 3" xfId="2607" xr:uid="{00000000-0005-0000-0000-000056040000}"/>
    <cellStyle name="Hyperlink 13 4" xfId="5286" xr:uid="{00000000-0005-0000-0000-000057040000}"/>
    <cellStyle name="Hyperlink 14" xfId="396" xr:uid="{00000000-0005-0000-0000-000058040000}"/>
    <cellStyle name="Hyperlink 14 2" xfId="467" xr:uid="{00000000-0005-0000-0000-000059040000}"/>
    <cellStyle name="Hyperlink 14 3" xfId="2608" xr:uid="{00000000-0005-0000-0000-00005A040000}"/>
    <cellStyle name="Hyperlink 14 4" xfId="5287" xr:uid="{00000000-0005-0000-0000-00005B040000}"/>
    <cellStyle name="Hyperlink 15" xfId="397" xr:uid="{00000000-0005-0000-0000-00005C040000}"/>
    <cellStyle name="Hyperlink 15 2" xfId="468" xr:uid="{00000000-0005-0000-0000-00005D040000}"/>
    <cellStyle name="Hyperlink 15 3" xfId="2609" xr:uid="{00000000-0005-0000-0000-00005E040000}"/>
    <cellStyle name="Hyperlink 15 4" xfId="5288" xr:uid="{00000000-0005-0000-0000-00005F040000}"/>
    <cellStyle name="Hyperlink 16" xfId="469" xr:uid="{00000000-0005-0000-0000-000060040000}"/>
    <cellStyle name="Hyperlink 17" xfId="470" xr:uid="{00000000-0005-0000-0000-000061040000}"/>
    <cellStyle name="Hyperlink 18" xfId="471" xr:uid="{00000000-0005-0000-0000-000062040000}"/>
    <cellStyle name="Hyperlink 19" xfId="472" xr:uid="{00000000-0005-0000-0000-000063040000}"/>
    <cellStyle name="Hyperlink 2" xfId="103" xr:uid="{00000000-0005-0000-0000-000064040000}"/>
    <cellStyle name="Hyperlink 2 2" xfId="398" xr:uid="{00000000-0005-0000-0000-000065040000}"/>
    <cellStyle name="Hyperlink 2 2 2" xfId="473" xr:uid="{00000000-0005-0000-0000-000066040000}"/>
    <cellStyle name="Hyperlink 2 2 3" xfId="2610" xr:uid="{00000000-0005-0000-0000-000067040000}"/>
    <cellStyle name="Hyperlink 2 2 4" xfId="5289" xr:uid="{00000000-0005-0000-0000-000068040000}"/>
    <cellStyle name="Hyperlink 2 3" xfId="97" xr:uid="{00000000-0005-0000-0000-000069040000}"/>
    <cellStyle name="Hyperlink 2 4" xfId="5008" xr:uid="{00000000-0005-0000-0000-00006A040000}"/>
    <cellStyle name="Hyperlink 20" xfId="474" xr:uid="{00000000-0005-0000-0000-00006B040000}"/>
    <cellStyle name="Hyperlink 21" xfId="475" xr:uid="{00000000-0005-0000-0000-00006C040000}"/>
    <cellStyle name="Hyperlink 22" xfId="476" xr:uid="{00000000-0005-0000-0000-00006D040000}"/>
    <cellStyle name="Hyperlink 23" xfId="477" xr:uid="{00000000-0005-0000-0000-00006E040000}"/>
    <cellStyle name="Hyperlink 24" xfId="478" xr:uid="{00000000-0005-0000-0000-00006F040000}"/>
    <cellStyle name="Hyperlink 25" xfId="479" xr:uid="{00000000-0005-0000-0000-000070040000}"/>
    <cellStyle name="Hyperlink 26" xfId="480" xr:uid="{00000000-0005-0000-0000-000071040000}"/>
    <cellStyle name="Hyperlink 27" xfId="481" xr:uid="{00000000-0005-0000-0000-000072040000}"/>
    <cellStyle name="Hyperlink 28" xfId="482" xr:uid="{00000000-0005-0000-0000-000073040000}"/>
    <cellStyle name="Hyperlink 29" xfId="483" xr:uid="{00000000-0005-0000-0000-000074040000}"/>
    <cellStyle name="Hyperlink 3" xfId="390" xr:uid="{00000000-0005-0000-0000-000075040000}"/>
    <cellStyle name="Hyperlink 3 2" xfId="485" xr:uid="{00000000-0005-0000-0000-000076040000}"/>
    <cellStyle name="Hyperlink 3 3" xfId="484" xr:uid="{00000000-0005-0000-0000-000077040000}"/>
    <cellStyle name="Hyperlink 3 3 2" xfId="2703" xr:uid="{00000000-0005-0000-0000-000078040000}"/>
    <cellStyle name="Hyperlink 3 3 3" xfId="5342" xr:uid="{00000000-0005-0000-0000-000079040000}"/>
    <cellStyle name="Hyperlink 3 4" xfId="2603" xr:uid="{00000000-0005-0000-0000-00007A040000}"/>
    <cellStyle name="Hyperlink 3 5" xfId="5282" xr:uid="{00000000-0005-0000-0000-00007B040000}"/>
    <cellStyle name="Hyperlink 30" xfId="486" xr:uid="{00000000-0005-0000-0000-00007C040000}"/>
    <cellStyle name="Hyperlink 31" xfId="487" xr:uid="{00000000-0005-0000-0000-00007D040000}"/>
    <cellStyle name="Hyperlink 32" xfId="488" xr:uid="{00000000-0005-0000-0000-00007E040000}"/>
    <cellStyle name="Hyperlink 33" xfId="489" xr:uid="{00000000-0005-0000-0000-00007F040000}"/>
    <cellStyle name="Hyperlink 34" xfId="490" xr:uid="{00000000-0005-0000-0000-000080040000}"/>
    <cellStyle name="Hyperlink 35" xfId="491" xr:uid="{00000000-0005-0000-0000-000081040000}"/>
    <cellStyle name="Hyperlink 36" xfId="492" xr:uid="{00000000-0005-0000-0000-000082040000}"/>
    <cellStyle name="Hyperlink 37" xfId="493" xr:uid="{00000000-0005-0000-0000-000083040000}"/>
    <cellStyle name="Hyperlink 38" xfId="494" xr:uid="{00000000-0005-0000-0000-000084040000}"/>
    <cellStyle name="Hyperlink 39" xfId="2891" xr:uid="{00000000-0005-0000-0000-000085040000}"/>
    <cellStyle name="Hyperlink 4" xfId="399" xr:uid="{00000000-0005-0000-0000-000086040000}"/>
    <cellStyle name="Hyperlink 4 2" xfId="495" xr:uid="{00000000-0005-0000-0000-000087040000}"/>
    <cellStyle name="Hyperlink 4 3" xfId="2611" xr:uid="{00000000-0005-0000-0000-000088040000}"/>
    <cellStyle name="Hyperlink 4 4" xfId="5290" xr:uid="{00000000-0005-0000-0000-000089040000}"/>
    <cellStyle name="Hyperlink 40" xfId="5007" xr:uid="{00000000-0005-0000-0000-00008A040000}"/>
    <cellStyle name="Hyperlink 41" xfId="11758" xr:uid="{00000000-0005-0000-0000-00008B040000}"/>
    <cellStyle name="Hyperlink 5" xfId="400" xr:uid="{00000000-0005-0000-0000-00008C040000}"/>
    <cellStyle name="Hyperlink 5 2" xfId="496" xr:uid="{00000000-0005-0000-0000-00008D040000}"/>
    <cellStyle name="Hyperlink 5 3" xfId="2612" xr:uid="{00000000-0005-0000-0000-00008E040000}"/>
    <cellStyle name="Hyperlink 5 4" xfId="5291" xr:uid="{00000000-0005-0000-0000-00008F040000}"/>
    <cellStyle name="Hyperlink 6" xfId="401" xr:uid="{00000000-0005-0000-0000-000090040000}"/>
    <cellStyle name="Hyperlink 6 2" xfId="497" xr:uid="{00000000-0005-0000-0000-000091040000}"/>
    <cellStyle name="Hyperlink 6 3" xfId="2613" xr:uid="{00000000-0005-0000-0000-000092040000}"/>
    <cellStyle name="Hyperlink 6 4" xfId="5292" xr:uid="{00000000-0005-0000-0000-000093040000}"/>
    <cellStyle name="Hyperlink 7" xfId="402" xr:uid="{00000000-0005-0000-0000-000094040000}"/>
    <cellStyle name="Hyperlink 7 2" xfId="498" xr:uid="{00000000-0005-0000-0000-000095040000}"/>
    <cellStyle name="Hyperlink 7 3" xfId="2614" xr:uid="{00000000-0005-0000-0000-000096040000}"/>
    <cellStyle name="Hyperlink 7 4" xfId="5293" xr:uid="{00000000-0005-0000-0000-000097040000}"/>
    <cellStyle name="Hyperlink 8" xfId="403" xr:uid="{00000000-0005-0000-0000-000098040000}"/>
    <cellStyle name="Hyperlink 8 2" xfId="499" xr:uid="{00000000-0005-0000-0000-000099040000}"/>
    <cellStyle name="Hyperlink 8 3" xfId="2615" xr:uid="{00000000-0005-0000-0000-00009A040000}"/>
    <cellStyle name="Hyperlink 8 4" xfId="5294" xr:uid="{00000000-0005-0000-0000-00009B040000}"/>
    <cellStyle name="Hyperlink 9" xfId="404" xr:uid="{00000000-0005-0000-0000-00009C040000}"/>
    <cellStyle name="Hyperlink 9 2" xfId="500" xr:uid="{00000000-0005-0000-0000-00009D040000}"/>
    <cellStyle name="Hyperlink 9 3" xfId="2616" xr:uid="{00000000-0005-0000-0000-00009E040000}"/>
    <cellStyle name="Hyperlink 9 4" xfId="5295" xr:uid="{00000000-0005-0000-0000-00009F040000}"/>
    <cellStyle name="Input" xfId="11" builtinId="20" customBuiltin="1"/>
    <cellStyle name="Input 2" xfId="51" xr:uid="{00000000-0005-0000-0000-0000A1040000}"/>
    <cellStyle name="Input 2 2" xfId="501" xr:uid="{00000000-0005-0000-0000-0000A2040000}"/>
    <cellStyle name="Input 2 2 2" xfId="2704" xr:uid="{00000000-0005-0000-0000-0000A3040000}"/>
    <cellStyle name="Input 2 2 3" xfId="5343" xr:uid="{00000000-0005-0000-0000-0000A4040000}"/>
    <cellStyle name="Input 2 3" xfId="2569" xr:uid="{00000000-0005-0000-0000-0000A5040000}"/>
    <cellStyle name="Input 2 4" xfId="5251" xr:uid="{00000000-0005-0000-0000-0000A6040000}"/>
    <cellStyle name="Input 2 5" xfId="351" xr:uid="{00000000-0005-0000-0000-0000A7040000}"/>
    <cellStyle name="Input 3" xfId="2638" xr:uid="{00000000-0005-0000-0000-0000A8040000}"/>
    <cellStyle name="Input 4" xfId="5169" xr:uid="{00000000-0005-0000-0000-0000A9040000}"/>
    <cellStyle name="Linked Cell" xfId="14" builtinId="24" customBuiltin="1"/>
    <cellStyle name="Linked Cell 2" xfId="54" xr:uid="{00000000-0005-0000-0000-0000AB040000}"/>
    <cellStyle name="Linked Cell 2 2" xfId="502" xr:uid="{00000000-0005-0000-0000-0000AC040000}"/>
    <cellStyle name="Linked Cell 2 2 2" xfId="1124" xr:uid="{00000000-0005-0000-0000-0000AD040000}"/>
    <cellStyle name="Linked Cell 2 2 2 2" xfId="3558" xr:uid="{00000000-0005-0000-0000-0000AE040000}"/>
    <cellStyle name="Linked Cell 2 2 3" xfId="901" xr:uid="{00000000-0005-0000-0000-0000AF040000}"/>
    <cellStyle name="Linked Cell 2 2 3 2" xfId="3335" xr:uid="{00000000-0005-0000-0000-0000B0040000}"/>
    <cellStyle name="Linked Cell 2 2 4" xfId="2705" xr:uid="{00000000-0005-0000-0000-0000B1040000}"/>
    <cellStyle name="Linked Cell 2 2 5" xfId="5344" xr:uid="{00000000-0005-0000-0000-0000B2040000}"/>
    <cellStyle name="Linked Cell 2 3" xfId="3064" xr:uid="{00000000-0005-0000-0000-0000B3040000}"/>
    <cellStyle name="Linked Cell 2 4" xfId="2570" xr:uid="{00000000-0005-0000-0000-0000B4040000}"/>
    <cellStyle name="Linked Cell 2 5" xfId="5252" xr:uid="{00000000-0005-0000-0000-0000B5040000}"/>
    <cellStyle name="Linked Cell 2 6" xfId="352" xr:uid="{00000000-0005-0000-0000-0000B6040000}"/>
    <cellStyle name="Linked Cell 3" xfId="388" xr:uid="{00000000-0005-0000-0000-0000B7040000}"/>
    <cellStyle name="Linked Cell 3 2" xfId="2601" xr:uid="{00000000-0005-0000-0000-0000B8040000}"/>
    <cellStyle name="Linked Cell 3 3" xfId="5280" xr:uid="{00000000-0005-0000-0000-0000B9040000}"/>
    <cellStyle name="Linked Cell 4" xfId="2641" xr:uid="{00000000-0005-0000-0000-0000BA040000}"/>
    <cellStyle name="Linked Cell 5" xfId="5172" xr:uid="{00000000-0005-0000-0000-0000BB040000}"/>
    <cellStyle name="Neutral" xfId="10" builtinId="28" customBuiltin="1"/>
    <cellStyle name="Neutral 2" xfId="50" xr:uid="{00000000-0005-0000-0000-0000BD040000}"/>
    <cellStyle name="Neutral 2 2" xfId="503" xr:uid="{00000000-0005-0000-0000-0000BE040000}"/>
    <cellStyle name="Neutral 2 2 2" xfId="2706" xr:uid="{00000000-0005-0000-0000-0000BF040000}"/>
    <cellStyle name="Neutral 2 2 3" xfId="5345" xr:uid="{00000000-0005-0000-0000-0000C0040000}"/>
    <cellStyle name="Neutral 2 3" xfId="2571" xr:uid="{00000000-0005-0000-0000-0000C1040000}"/>
    <cellStyle name="Neutral 2 4" xfId="5253" xr:uid="{00000000-0005-0000-0000-0000C2040000}"/>
    <cellStyle name="Neutral 2 5" xfId="353" xr:uid="{00000000-0005-0000-0000-0000C3040000}"/>
    <cellStyle name="Neutral 3" xfId="2637" xr:uid="{00000000-0005-0000-0000-0000C4040000}"/>
    <cellStyle name="Neutral 4" xfId="5168" xr:uid="{00000000-0005-0000-0000-0000C5040000}"/>
    <cellStyle name="Normal" xfId="0" builtinId="0" customBuiltin="1"/>
    <cellStyle name="Normal 10" xfId="172" xr:uid="{00000000-0005-0000-0000-0000C7040000}"/>
    <cellStyle name="Normal 10 2" xfId="215" xr:uid="{00000000-0005-0000-0000-0000C8040000}"/>
    <cellStyle name="Normal 10 2 2" xfId="504" xr:uid="{00000000-0005-0000-0000-0000C9040000}"/>
    <cellStyle name="Normal 10 2 2 10" xfId="6650" xr:uid="{00000000-0005-0000-0000-0000CA040000}"/>
    <cellStyle name="Normal 10 2 2 10 2" xfId="17274" xr:uid="{00000000-0005-0000-0000-0000CA040000}"/>
    <cellStyle name="Normal 10 2 2 11" xfId="11982" xr:uid="{00000000-0005-0000-0000-0000C9040000}"/>
    <cellStyle name="Normal 10 2 2 2" xfId="1610" xr:uid="{00000000-0005-0000-0000-0000CB040000}"/>
    <cellStyle name="Normal 10 2 2 2 2" xfId="2436" xr:uid="{00000000-0005-0000-0000-0000CC040000}"/>
    <cellStyle name="Normal 10 2 2 2 2 2" xfId="8384" xr:uid="{00000000-0005-0000-0000-0000CD040000}"/>
    <cellStyle name="Normal 10 2 2 2 2 2 2" xfId="19008" xr:uid="{00000000-0005-0000-0000-0000CD040000}"/>
    <cellStyle name="Normal 10 2 2 2 2 3" xfId="13716" xr:uid="{00000000-0005-0000-0000-0000CC040000}"/>
    <cellStyle name="Normal 10 2 2 2 3" xfId="4042" xr:uid="{00000000-0005-0000-0000-0000CE040000}"/>
    <cellStyle name="Normal 10 2 2 2 3 2" xfId="9674" xr:uid="{00000000-0005-0000-0000-0000CF040000}"/>
    <cellStyle name="Normal 10 2 2 2 3 2 2" xfId="20298" xr:uid="{00000000-0005-0000-0000-0000CF040000}"/>
    <cellStyle name="Normal 10 2 2 2 3 3" xfId="15006" xr:uid="{00000000-0005-0000-0000-0000CE040000}"/>
    <cellStyle name="Normal 10 2 2 2 4" xfId="4934" xr:uid="{00000000-0005-0000-0000-0000D0040000}"/>
    <cellStyle name="Normal 10 2 2 2 4 2" xfId="10556" xr:uid="{00000000-0005-0000-0000-0000D1040000}"/>
    <cellStyle name="Normal 10 2 2 2 4 2 2" xfId="21180" xr:uid="{00000000-0005-0000-0000-0000D1040000}"/>
    <cellStyle name="Normal 10 2 2 2 4 3" xfId="15888" xr:uid="{00000000-0005-0000-0000-0000D0040000}"/>
    <cellStyle name="Normal 10 2 2 2 5" xfId="7564" xr:uid="{00000000-0005-0000-0000-0000D2040000}"/>
    <cellStyle name="Normal 10 2 2 2 5 2" xfId="18188" xr:uid="{00000000-0005-0000-0000-0000D2040000}"/>
    <cellStyle name="Normal 10 2 2 2 6" xfId="12896" xr:uid="{00000000-0005-0000-0000-0000CB040000}"/>
    <cellStyle name="Normal 10 2 2 3" xfId="1125" xr:uid="{00000000-0005-0000-0000-0000D3040000}"/>
    <cellStyle name="Normal 10 2 2 3 2" xfId="3559" xr:uid="{00000000-0005-0000-0000-0000D4040000}"/>
    <cellStyle name="Normal 10 2 2 3 2 2" xfId="9196" xr:uid="{00000000-0005-0000-0000-0000D5040000}"/>
    <cellStyle name="Normal 10 2 2 3 2 2 2" xfId="19820" xr:uid="{00000000-0005-0000-0000-0000D5040000}"/>
    <cellStyle name="Normal 10 2 2 3 2 3" xfId="14528" xr:uid="{00000000-0005-0000-0000-0000D4040000}"/>
    <cellStyle name="Normal 10 2 2 3 3" xfId="7086" xr:uid="{00000000-0005-0000-0000-0000D6040000}"/>
    <cellStyle name="Normal 10 2 2 3 3 2" xfId="17710" xr:uid="{00000000-0005-0000-0000-0000D6040000}"/>
    <cellStyle name="Normal 10 2 2 3 4" xfId="12418" xr:uid="{00000000-0005-0000-0000-0000D3040000}"/>
    <cellStyle name="Normal 10 2 2 4" xfId="1958" xr:uid="{00000000-0005-0000-0000-0000D7040000}"/>
    <cellStyle name="Normal 10 2 2 4 2" xfId="7906" xr:uid="{00000000-0005-0000-0000-0000D8040000}"/>
    <cellStyle name="Normal 10 2 2 4 2 2" xfId="18530" xr:uid="{00000000-0005-0000-0000-0000D8040000}"/>
    <cellStyle name="Normal 10 2 2 4 3" xfId="13238" xr:uid="{00000000-0005-0000-0000-0000D7040000}"/>
    <cellStyle name="Normal 10 2 2 5" xfId="3110" xr:uid="{00000000-0005-0000-0000-0000D9040000}"/>
    <cellStyle name="Normal 10 2 2 5 2" xfId="8760" xr:uid="{00000000-0005-0000-0000-0000DA040000}"/>
    <cellStyle name="Normal 10 2 2 5 2 2" xfId="19384" xr:uid="{00000000-0005-0000-0000-0000DA040000}"/>
    <cellStyle name="Normal 10 2 2 5 3" xfId="14092" xr:uid="{00000000-0005-0000-0000-0000D9040000}"/>
    <cellStyle name="Normal 10 2 2 6" xfId="4456" xr:uid="{00000000-0005-0000-0000-0000DB040000}"/>
    <cellStyle name="Normal 10 2 2 6 2" xfId="10078" xr:uid="{00000000-0005-0000-0000-0000DC040000}"/>
    <cellStyle name="Normal 10 2 2 6 2 2" xfId="20702" xr:uid="{00000000-0005-0000-0000-0000DC040000}"/>
    <cellStyle name="Normal 10 2 2 6 3" xfId="15410" xr:uid="{00000000-0005-0000-0000-0000DB040000}"/>
    <cellStyle name="Normal 10 2 2 7" xfId="5346" xr:uid="{00000000-0005-0000-0000-0000DD040000}"/>
    <cellStyle name="Normal 10 2 2 7 2" xfId="10826" xr:uid="{00000000-0005-0000-0000-0000DE040000}"/>
    <cellStyle name="Normal 10 2 2 7 2 2" xfId="21450" xr:uid="{00000000-0005-0000-0000-0000DE040000}"/>
    <cellStyle name="Normal 10 2 2 7 3" xfId="16157" xr:uid="{00000000-0005-0000-0000-0000DD040000}"/>
    <cellStyle name="Normal 10 2 2 8" xfId="5857" xr:uid="{00000000-0005-0000-0000-0000DF040000}"/>
    <cellStyle name="Normal 10 2 2 8 2" xfId="11194" xr:uid="{00000000-0005-0000-0000-0000E0040000}"/>
    <cellStyle name="Normal 10 2 2 8 2 2" xfId="21818" xr:uid="{00000000-0005-0000-0000-0000E0040000}"/>
    <cellStyle name="Normal 10 2 2 8 3" xfId="16524" xr:uid="{00000000-0005-0000-0000-0000DF040000}"/>
    <cellStyle name="Normal 10 2 2 9" xfId="6226" xr:uid="{00000000-0005-0000-0000-0000E1040000}"/>
    <cellStyle name="Normal 10 2 2 9 2" xfId="11561" xr:uid="{00000000-0005-0000-0000-0000E2040000}"/>
    <cellStyle name="Normal 10 2 2 9 2 2" xfId="22185" xr:uid="{00000000-0005-0000-0000-0000E2040000}"/>
    <cellStyle name="Normal 10 2 2 9 3" xfId="16891" xr:uid="{00000000-0005-0000-0000-0000E1040000}"/>
    <cellStyle name="Normal 10 2 3" xfId="2955" xr:uid="{00000000-0005-0000-0000-0000E3040000}"/>
    <cellStyle name="Normal 10 2 4" xfId="2707" xr:uid="{00000000-0005-0000-0000-0000E4040000}"/>
    <cellStyle name="Normal 10 2 4 2" xfId="8523" xr:uid="{00000000-0005-0000-0000-0000E5040000}"/>
    <cellStyle name="Normal 10 2 4 2 2" xfId="19147" xr:uid="{00000000-0005-0000-0000-0000E5040000}"/>
    <cellStyle name="Normal 10 2 4 3" xfId="13855" xr:uid="{00000000-0005-0000-0000-0000E4040000}"/>
    <cellStyle name="Normal 10 2 5" xfId="5081" xr:uid="{00000000-0005-0000-0000-0000E6040000}"/>
    <cellStyle name="Normal 10 3" xfId="311" xr:uid="{00000000-0005-0000-0000-0000E7040000}"/>
    <cellStyle name="Normal 10 3 2" xfId="3063" xr:uid="{00000000-0005-0000-0000-0000E8040000}"/>
    <cellStyle name="Normal 10 3 3" xfId="5217" xr:uid="{00000000-0005-0000-0000-0000E9040000}"/>
    <cellStyle name="Normal 10 4" xfId="947" xr:uid="{00000000-0005-0000-0000-0000EA040000}"/>
    <cellStyle name="Normal 10 4 2" xfId="3381" xr:uid="{00000000-0005-0000-0000-0000EB040000}"/>
    <cellStyle name="Normal 10 5" xfId="2912" xr:uid="{00000000-0005-0000-0000-0000EC040000}"/>
    <cellStyle name="Normal 10 6" xfId="4145" xr:uid="{00000000-0005-0000-0000-0000ED040000}"/>
    <cellStyle name="Normal 10 6 2" xfId="9772" xr:uid="{00000000-0005-0000-0000-0000EE040000}"/>
    <cellStyle name="Normal 10 6 2 2" xfId="20396" xr:uid="{00000000-0005-0000-0000-0000EE040000}"/>
    <cellStyle name="Normal 10 6 3" xfId="15104" xr:uid="{00000000-0005-0000-0000-0000ED040000}"/>
    <cellStyle name="Normal 10 7" xfId="2535" xr:uid="{00000000-0005-0000-0000-0000EF040000}"/>
    <cellStyle name="Normal 10 8" xfId="5038" xr:uid="{00000000-0005-0000-0000-0000F0040000}"/>
    <cellStyle name="Normal 100" xfId="1683" xr:uid="{00000000-0005-0000-0000-0000F1040000}"/>
    <cellStyle name="Normal 100 2" xfId="4115" xr:uid="{00000000-0005-0000-0000-0000F2040000}"/>
    <cellStyle name="Normal 101" xfId="1690" xr:uid="{00000000-0005-0000-0000-0000F3040000}"/>
    <cellStyle name="Normal 101 2" xfId="4118" xr:uid="{00000000-0005-0000-0000-0000F4040000}"/>
    <cellStyle name="Normal 101 2 2" xfId="9746" xr:uid="{00000000-0005-0000-0000-0000F5040000}"/>
    <cellStyle name="Normal 101 2 2 2" xfId="20370" xr:uid="{00000000-0005-0000-0000-0000F5040000}"/>
    <cellStyle name="Normal 101 2 3" xfId="15078" xr:uid="{00000000-0005-0000-0000-0000F4040000}"/>
    <cellStyle name="Normal 101 3" xfId="7638" xr:uid="{00000000-0005-0000-0000-0000F6040000}"/>
    <cellStyle name="Normal 101 3 2" xfId="18262" xr:uid="{00000000-0005-0000-0000-0000F6040000}"/>
    <cellStyle name="Normal 101 4" xfId="12970" xr:uid="{00000000-0005-0000-0000-0000F3040000}"/>
    <cellStyle name="Normal 102" xfId="2508" xr:uid="{00000000-0005-0000-0000-0000F7040000}"/>
    <cellStyle name="Normal 103" xfId="4189" xr:uid="{00000000-0005-0000-0000-0000F8040000}"/>
    <cellStyle name="Normal 104" xfId="5006" xr:uid="{00000000-0005-0000-0000-0000F9040000}"/>
    <cellStyle name="Normal 105" xfId="6027" xr:uid="{00000000-0005-0000-0000-0000FA040000}"/>
    <cellStyle name="Normal 106" xfId="6186" xr:uid="{00000000-0005-0000-0000-0000FB040000}"/>
    <cellStyle name="Normal 107" xfId="109" xr:uid="{00000000-0005-0000-0000-0000FC040000}"/>
    <cellStyle name="Normal 108" xfId="6397" xr:uid="{00000000-0005-0000-0000-0000FD040000}"/>
    <cellStyle name="Normal 109" xfId="83" xr:uid="{00000000-0005-0000-0000-0000FE040000}"/>
    <cellStyle name="Normal 109 2" xfId="11733" xr:uid="{00000000-0005-0000-0000-0000FF040000}"/>
    <cellStyle name="Normal 109 3" xfId="11747" xr:uid="{00000000-0005-0000-0000-000000050000}"/>
    <cellStyle name="Normal 109 3 2" xfId="22361" xr:uid="{00000000-0005-0000-0000-000000050000}"/>
    <cellStyle name="Normal 109 4" xfId="11783" xr:uid="{00000000-0005-0000-0000-0000FE040000}"/>
    <cellStyle name="Normal 11" xfId="389" xr:uid="{00000000-0005-0000-0000-000001050000}"/>
    <cellStyle name="Normal 11 2" xfId="506" xr:uid="{00000000-0005-0000-0000-000002050000}"/>
    <cellStyle name="Normal 11 2 10" xfId="6227" xr:uid="{00000000-0005-0000-0000-000003050000}"/>
    <cellStyle name="Normal 11 2 10 2" xfId="11562" xr:uid="{00000000-0005-0000-0000-000004050000}"/>
    <cellStyle name="Normal 11 2 10 2 2" xfId="22186" xr:uid="{00000000-0005-0000-0000-000004050000}"/>
    <cellStyle name="Normal 11 2 10 3" xfId="16892" xr:uid="{00000000-0005-0000-0000-000003050000}"/>
    <cellStyle name="Normal 11 2 11" xfId="6651" xr:uid="{00000000-0005-0000-0000-000005050000}"/>
    <cellStyle name="Normal 11 2 11 2" xfId="17275" xr:uid="{00000000-0005-0000-0000-000005050000}"/>
    <cellStyle name="Normal 11 2 12" xfId="11983" xr:uid="{00000000-0005-0000-0000-000002050000}"/>
    <cellStyle name="Normal 11 2 2" xfId="1611" xr:uid="{00000000-0005-0000-0000-000006050000}"/>
    <cellStyle name="Normal 11 2 2 2" xfId="2437" xr:uid="{00000000-0005-0000-0000-000007050000}"/>
    <cellStyle name="Normal 11 2 2 2 2" xfId="8385" xr:uid="{00000000-0005-0000-0000-000008050000}"/>
    <cellStyle name="Normal 11 2 2 2 2 2" xfId="19009" xr:uid="{00000000-0005-0000-0000-000008050000}"/>
    <cellStyle name="Normal 11 2 2 2 3" xfId="13717" xr:uid="{00000000-0005-0000-0000-000007050000}"/>
    <cellStyle name="Normal 11 2 2 3" xfId="4043" xr:uid="{00000000-0005-0000-0000-000009050000}"/>
    <cellStyle name="Normal 11 2 2 3 2" xfId="9675" xr:uid="{00000000-0005-0000-0000-00000A050000}"/>
    <cellStyle name="Normal 11 2 2 3 2 2" xfId="20299" xr:uid="{00000000-0005-0000-0000-00000A050000}"/>
    <cellStyle name="Normal 11 2 2 3 3" xfId="15007" xr:uid="{00000000-0005-0000-0000-000009050000}"/>
    <cellStyle name="Normal 11 2 2 4" xfId="4935" xr:uid="{00000000-0005-0000-0000-00000B050000}"/>
    <cellStyle name="Normal 11 2 2 4 2" xfId="10557" xr:uid="{00000000-0005-0000-0000-00000C050000}"/>
    <cellStyle name="Normal 11 2 2 4 2 2" xfId="21181" xr:uid="{00000000-0005-0000-0000-00000C050000}"/>
    <cellStyle name="Normal 11 2 2 4 3" xfId="15889" xr:uid="{00000000-0005-0000-0000-00000B050000}"/>
    <cellStyle name="Normal 11 2 2 5" xfId="7565" xr:uid="{00000000-0005-0000-0000-00000D050000}"/>
    <cellStyle name="Normal 11 2 2 5 2" xfId="18189" xr:uid="{00000000-0005-0000-0000-00000D050000}"/>
    <cellStyle name="Normal 11 2 2 6" xfId="12897" xr:uid="{00000000-0005-0000-0000-000006050000}"/>
    <cellStyle name="Normal 11 2 3" xfId="1126" xr:uid="{00000000-0005-0000-0000-00000E050000}"/>
    <cellStyle name="Normal 11 2 3 2" xfId="3560" xr:uid="{00000000-0005-0000-0000-00000F050000}"/>
    <cellStyle name="Normal 11 2 3 2 2" xfId="9197" xr:uid="{00000000-0005-0000-0000-000010050000}"/>
    <cellStyle name="Normal 11 2 3 2 2 2" xfId="19821" xr:uid="{00000000-0005-0000-0000-000010050000}"/>
    <cellStyle name="Normal 11 2 3 2 3" xfId="14529" xr:uid="{00000000-0005-0000-0000-00000F050000}"/>
    <cellStyle name="Normal 11 2 3 3" xfId="7087" xr:uid="{00000000-0005-0000-0000-000011050000}"/>
    <cellStyle name="Normal 11 2 3 3 2" xfId="17711" xr:uid="{00000000-0005-0000-0000-000011050000}"/>
    <cellStyle name="Normal 11 2 3 4" xfId="12419" xr:uid="{00000000-0005-0000-0000-00000E050000}"/>
    <cellStyle name="Normal 11 2 4" xfId="1959" xr:uid="{00000000-0005-0000-0000-000012050000}"/>
    <cellStyle name="Normal 11 2 4 2" xfId="3111" xr:uid="{00000000-0005-0000-0000-000013050000}"/>
    <cellStyle name="Normal 11 2 4 2 2" xfId="8761" xr:uid="{00000000-0005-0000-0000-000014050000}"/>
    <cellStyle name="Normal 11 2 4 2 2 2" xfId="19385" xr:uid="{00000000-0005-0000-0000-000014050000}"/>
    <cellStyle name="Normal 11 2 4 2 3" xfId="14093" xr:uid="{00000000-0005-0000-0000-000013050000}"/>
    <cellStyle name="Normal 11 2 4 3" xfId="7907" xr:uid="{00000000-0005-0000-0000-000015050000}"/>
    <cellStyle name="Normal 11 2 4 3 2" xfId="18531" xr:uid="{00000000-0005-0000-0000-000015050000}"/>
    <cellStyle name="Normal 11 2 4 4" xfId="13239" xr:uid="{00000000-0005-0000-0000-000012050000}"/>
    <cellStyle name="Normal 11 2 5" xfId="4146" xr:uid="{00000000-0005-0000-0000-000016050000}"/>
    <cellStyle name="Normal 11 2 5 2" xfId="9773" xr:uid="{00000000-0005-0000-0000-000017050000}"/>
    <cellStyle name="Normal 11 2 5 2 2" xfId="20397" xr:uid="{00000000-0005-0000-0000-000017050000}"/>
    <cellStyle name="Normal 11 2 5 3" xfId="15105" xr:uid="{00000000-0005-0000-0000-000016050000}"/>
    <cellStyle name="Normal 11 2 6" xfId="2708" xr:uid="{00000000-0005-0000-0000-000018050000}"/>
    <cellStyle name="Normal 11 2 6 2" xfId="8524" xr:uid="{00000000-0005-0000-0000-000019050000}"/>
    <cellStyle name="Normal 11 2 6 2 2" xfId="19148" xr:uid="{00000000-0005-0000-0000-000019050000}"/>
    <cellStyle name="Normal 11 2 6 3" xfId="13856" xr:uid="{00000000-0005-0000-0000-000018050000}"/>
    <cellStyle name="Normal 11 2 7" xfId="4457" xr:uid="{00000000-0005-0000-0000-00001A050000}"/>
    <cellStyle name="Normal 11 2 7 2" xfId="10079" xr:uid="{00000000-0005-0000-0000-00001B050000}"/>
    <cellStyle name="Normal 11 2 7 2 2" xfId="20703" xr:uid="{00000000-0005-0000-0000-00001B050000}"/>
    <cellStyle name="Normal 11 2 7 3" xfId="15411" xr:uid="{00000000-0005-0000-0000-00001A050000}"/>
    <cellStyle name="Normal 11 2 8" xfId="5347" xr:uid="{00000000-0005-0000-0000-00001C050000}"/>
    <cellStyle name="Normal 11 2 8 2" xfId="10827" xr:uid="{00000000-0005-0000-0000-00001D050000}"/>
    <cellStyle name="Normal 11 2 8 2 2" xfId="21451" xr:uid="{00000000-0005-0000-0000-00001D050000}"/>
    <cellStyle name="Normal 11 2 8 3" xfId="16158" xr:uid="{00000000-0005-0000-0000-00001C050000}"/>
    <cellStyle name="Normal 11 2 9" xfId="5858" xr:uid="{00000000-0005-0000-0000-00001E050000}"/>
    <cellStyle name="Normal 11 2 9 2" xfId="11195" xr:uid="{00000000-0005-0000-0000-00001F050000}"/>
    <cellStyle name="Normal 11 2 9 2 2" xfId="21819" xr:uid="{00000000-0005-0000-0000-00001F050000}"/>
    <cellStyle name="Normal 11 2 9 3" xfId="16525" xr:uid="{00000000-0005-0000-0000-00001E050000}"/>
    <cellStyle name="Normal 11 3" xfId="505" xr:uid="{00000000-0005-0000-0000-000020050000}"/>
    <cellStyle name="Normal 11 4" xfId="3085" xr:uid="{00000000-0005-0000-0000-000021050000}"/>
    <cellStyle name="Normal 11 5" xfId="2602" xr:uid="{00000000-0005-0000-0000-000022050000}"/>
    <cellStyle name="Normal 11 6" xfId="5281" xr:uid="{00000000-0005-0000-0000-000023050000}"/>
    <cellStyle name="Normal 11_Table 6a UG" xfId="507" xr:uid="{00000000-0005-0000-0000-000024050000}"/>
    <cellStyle name="Normal 110" xfId="6425" xr:uid="{00000000-0005-0000-0000-000025050000}"/>
    <cellStyle name="Normal 110 2" xfId="11734" xr:uid="{00000000-0005-0000-0000-000026050000}"/>
    <cellStyle name="Normal 111" xfId="6418" xr:uid="{00000000-0005-0000-0000-000027050000}"/>
    <cellStyle name="Normal 112" xfId="6417" xr:uid="{00000000-0005-0000-0000-000028050000}"/>
    <cellStyle name="Normal 113" xfId="6414" xr:uid="{00000000-0005-0000-0000-000029050000}"/>
    <cellStyle name="Normal 114" xfId="6410" xr:uid="{00000000-0005-0000-0000-00002A050000}"/>
    <cellStyle name="Normal 115" xfId="6411" xr:uid="{00000000-0005-0000-0000-00002B050000}"/>
    <cellStyle name="Normal 116" xfId="6426" xr:uid="{00000000-0005-0000-0000-00002C050000}"/>
    <cellStyle name="Normal 117" xfId="6419" xr:uid="{00000000-0005-0000-0000-00002D050000}"/>
    <cellStyle name="Normal 118" xfId="6430" xr:uid="{00000000-0005-0000-0000-00002E050000}"/>
    <cellStyle name="Normal 119" xfId="6415" xr:uid="{00000000-0005-0000-0000-00002F050000}"/>
    <cellStyle name="Normal 12" xfId="508" xr:uid="{00000000-0005-0000-0000-000030050000}"/>
    <cellStyle name="Normal 12 2" xfId="509" xr:uid="{00000000-0005-0000-0000-000031050000}"/>
    <cellStyle name="Normal 12 2 10" xfId="6228" xr:uid="{00000000-0005-0000-0000-000032050000}"/>
    <cellStyle name="Normal 12 2 10 2" xfId="11563" xr:uid="{00000000-0005-0000-0000-000033050000}"/>
    <cellStyle name="Normal 12 2 10 2 2" xfId="22187" xr:uid="{00000000-0005-0000-0000-000033050000}"/>
    <cellStyle name="Normal 12 2 10 3" xfId="16893" xr:uid="{00000000-0005-0000-0000-000032050000}"/>
    <cellStyle name="Normal 12 2 11" xfId="6652" xr:uid="{00000000-0005-0000-0000-000034050000}"/>
    <cellStyle name="Normal 12 2 11 2" xfId="17276" xr:uid="{00000000-0005-0000-0000-000034050000}"/>
    <cellStyle name="Normal 12 2 12" xfId="11984" xr:uid="{00000000-0005-0000-0000-000031050000}"/>
    <cellStyle name="Normal 12 2 2" xfId="1612" xr:uid="{00000000-0005-0000-0000-000035050000}"/>
    <cellStyle name="Normal 12 2 2 2" xfId="2438" xr:uid="{00000000-0005-0000-0000-000036050000}"/>
    <cellStyle name="Normal 12 2 2 2 2" xfId="8386" xr:uid="{00000000-0005-0000-0000-000037050000}"/>
    <cellStyle name="Normal 12 2 2 2 2 2" xfId="19010" xr:uid="{00000000-0005-0000-0000-000037050000}"/>
    <cellStyle name="Normal 12 2 2 2 3" xfId="13718" xr:uid="{00000000-0005-0000-0000-000036050000}"/>
    <cellStyle name="Normal 12 2 2 3" xfId="4044" xr:uid="{00000000-0005-0000-0000-000038050000}"/>
    <cellStyle name="Normal 12 2 2 3 2" xfId="9676" xr:uid="{00000000-0005-0000-0000-000039050000}"/>
    <cellStyle name="Normal 12 2 2 3 2 2" xfId="20300" xr:uid="{00000000-0005-0000-0000-000039050000}"/>
    <cellStyle name="Normal 12 2 2 3 3" xfId="15008" xr:uid="{00000000-0005-0000-0000-000038050000}"/>
    <cellStyle name="Normal 12 2 2 4" xfId="4936" xr:uid="{00000000-0005-0000-0000-00003A050000}"/>
    <cellStyle name="Normal 12 2 2 4 2" xfId="10558" xr:uid="{00000000-0005-0000-0000-00003B050000}"/>
    <cellStyle name="Normal 12 2 2 4 2 2" xfId="21182" xr:uid="{00000000-0005-0000-0000-00003B050000}"/>
    <cellStyle name="Normal 12 2 2 4 3" xfId="15890" xr:uid="{00000000-0005-0000-0000-00003A050000}"/>
    <cellStyle name="Normal 12 2 2 5" xfId="7566" xr:uid="{00000000-0005-0000-0000-00003C050000}"/>
    <cellStyle name="Normal 12 2 2 5 2" xfId="18190" xr:uid="{00000000-0005-0000-0000-00003C050000}"/>
    <cellStyle name="Normal 12 2 2 6" xfId="12898" xr:uid="{00000000-0005-0000-0000-000035050000}"/>
    <cellStyle name="Normal 12 2 3" xfId="1127" xr:uid="{00000000-0005-0000-0000-00003D050000}"/>
    <cellStyle name="Normal 12 2 3 2" xfId="3561" xr:uid="{00000000-0005-0000-0000-00003E050000}"/>
    <cellStyle name="Normal 12 2 3 2 2" xfId="9198" xr:uid="{00000000-0005-0000-0000-00003F050000}"/>
    <cellStyle name="Normal 12 2 3 2 2 2" xfId="19822" xr:uid="{00000000-0005-0000-0000-00003F050000}"/>
    <cellStyle name="Normal 12 2 3 2 3" xfId="14530" xr:uid="{00000000-0005-0000-0000-00003E050000}"/>
    <cellStyle name="Normal 12 2 3 3" xfId="7088" xr:uid="{00000000-0005-0000-0000-000040050000}"/>
    <cellStyle name="Normal 12 2 3 3 2" xfId="17712" xr:uid="{00000000-0005-0000-0000-000040050000}"/>
    <cellStyle name="Normal 12 2 3 4" xfId="12420" xr:uid="{00000000-0005-0000-0000-00003D050000}"/>
    <cellStyle name="Normal 12 2 4" xfId="1960" xr:uid="{00000000-0005-0000-0000-000041050000}"/>
    <cellStyle name="Normal 12 2 4 2" xfId="3112" xr:uid="{00000000-0005-0000-0000-000042050000}"/>
    <cellStyle name="Normal 12 2 4 2 2" xfId="8762" xr:uid="{00000000-0005-0000-0000-000043050000}"/>
    <cellStyle name="Normal 12 2 4 2 2 2" xfId="19386" xr:uid="{00000000-0005-0000-0000-000043050000}"/>
    <cellStyle name="Normal 12 2 4 2 3" xfId="14094" xr:uid="{00000000-0005-0000-0000-000042050000}"/>
    <cellStyle name="Normal 12 2 4 3" xfId="7908" xr:uid="{00000000-0005-0000-0000-000044050000}"/>
    <cellStyle name="Normal 12 2 4 3 2" xfId="18532" xr:uid="{00000000-0005-0000-0000-000044050000}"/>
    <cellStyle name="Normal 12 2 4 4" xfId="13240" xr:uid="{00000000-0005-0000-0000-000041050000}"/>
    <cellStyle name="Normal 12 2 5" xfId="4147" xr:uid="{00000000-0005-0000-0000-000045050000}"/>
    <cellStyle name="Normal 12 2 5 2" xfId="9774" xr:uid="{00000000-0005-0000-0000-000046050000}"/>
    <cellStyle name="Normal 12 2 5 2 2" xfId="20398" xr:uid="{00000000-0005-0000-0000-000046050000}"/>
    <cellStyle name="Normal 12 2 5 3" xfId="15106" xr:uid="{00000000-0005-0000-0000-000045050000}"/>
    <cellStyle name="Normal 12 2 6" xfId="2709" xr:uid="{00000000-0005-0000-0000-000047050000}"/>
    <cellStyle name="Normal 12 2 6 2" xfId="8525" xr:uid="{00000000-0005-0000-0000-000048050000}"/>
    <cellStyle name="Normal 12 2 6 2 2" xfId="19149" xr:uid="{00000000-0005-0000-0000-000048050000}"/>
    <cellStyle name="Normal 12 2 6 3" xfId="13857" xr:uid="{00000000-0005-0000-0000-000047050000}"/>
    <cellStyle name="Normal 12 2 7" xfId="4458" xr:uid="{00000000-0005-0000-0000-000049050000}"/>
    <cellStyle name="Normal 12 2 7 2" xfId="10080" xr:uid="{00000000-0005-0000-0000-00004A050000}"/>
    <cellStyle name="Normal 12 2 7 2 2" xfId="20704" xr:uid="{00000000-0005-0000-0000-00004A050000}"/>
    <cellStyle name="Normal 12 2 7 3" xfId="15412" xr:uid="{00000000-0005-0000-0000-000049050000}"/>
    <cellStyle name="Normal 12 2 8" xfId="5348" xr:uid="{00000000-0005-0000-0000-00004B050000}"/>
    <cellStyle name="Normal 12 2 8 2" xfId="10828" xr:uid="{00000000-0005-0000-0000-00004C050000}"/>
    <cellStyle name="Normal 12 2 8 2 2" xfId="21452" xr:uid="{00000000-0005-0000-0000-00004C050000}"/>
    <cellStyle name="Normal 12 2 8 3" xfId="16159" xr:uid="{00000000-0005-0000-0000-00004B050000}"/>
    <cellStyle name="Normal 12 2 9" xfId="5859" xr:uid="{00000000-0005-0000-0000-00004D050000}"/>
    <cellStyle name="Normal 12 2 9 2" xfId="11196" xr:uid="{00000000-0005-0000-0000-00004E050000}"/>
    <cellStyle name="Normal 12 2 9 2 2" xfId="21820" xr:uid="{00000000-0005-0000-0000-00004E050000}"/>
    <cellStyle name="Normal 12 2 9 3" xfId="16526" xr:uid="{00000000-0005-0000-0000-00004D050000}"/>
    <cellStyle name="Normal 12_Table 6a UG" xfId="510" xr:uid="{00000000-0005-0000-0000-00004F050000}"/>
    <cellStyle name="Normal 120" xfId="6402" xr:uid="{00000000-0005-0000-0000-000050050000}"/>
    <cellStyle name="Normal 121" xfId="6421" xr:uid="{00000000-0005-0000-0000-000051050000}"/>
    <cellStyle name="Normal 122" xfId="6428" xr:uid="{00000000-0005-0000-0000-000052050000}"/>
    <cellStyle name="Normal 123" xfId="6420" xr:uid="{00000000-0005-0000-0000-000053050000}"/>
    <cellStyle name="Normal 124" xfId="6400" xr:uid="{00000000-0005-0000-0000-000054050000}"/>
    <cellStyle name="Normal 125" xfId="6424" xr:uid="{00000000-0005-0000-0000-000055050000}"/>
    <cellStyle name="Normal 126" xfId="6404" xr:uid="{00000000-0005-0000-0000-000056050000}"/>
    <cellStyle name="Normal 127" xfId="6429" xr:uid="{00000000-0005-0000-0000-000057050000}"/>
    <cellStyle name="Normal 128" xfId="6416" xr:uid="{00000000-0005-0000-0000-000058050000}"/>
    <cellStyle name="Normal 129" xfId="6423" xr:uid="{00000000-0005-0000-0000-000059050000}"/>
    <cellStyle name="Normal 13" xfId="511" xr:uid="{00000000-0005-0000-0000-00005A050000}"/>
    <cellStyle name="Normal 13 2" xfId="2710" xr:uid="{00000000-0005-0000-0000-00005B050000}"/>
    <cellStyle name="Normal 13 3" xfId="5349" xr:uid="{00000000-0005-0000-0000-00005C050000}"/>
    <cellStyle name="Normal 130" xfId="6405" xr:uid="{00000000-0005-0000-0000-00005D050000}"/>
    <cellStyle name="Normal 131" xfId="6406" xr:uid="{00000000-0005-0000-0000-00005E050000}"/>
    <cellStyle name="Normal 132" xfId="6412" xr:uid="{00000000-0005-0000-0000-00005F050000}"/>
    <cellStyle name="Normal 133" xfId="6409" xr:uid="{00000000-0005-0000-0000-000060050000}"/>
    <cellStyle name="Normal 134" xfId="6427" xr:uid="{00000000-0005-0000-0000-000061050000}"/>
    <cellStyle name="Normal 135" xfId="6401" xr:uid="{00000000-0005-0000-0000-000062050000}"/>
    <cellStyle name="Normal 136" xfId="6403" xr:uid="{00000000-0005-0000-0000-000063050000}"/>
    <cellStyle name="Normal 137" xfId="6407" xr:uid="{00000000-0005-0000-0000-000064050000}"/>
    <cellStyle name="Normal 138" xfId="6422" xr:uid="{00000000-0005-0000-0000-000065050000}"/>
    <cellStyle name="Normal 139" xfId="6413" xr:uid="{00000000-0005-0000-0000-000066050000}"/>
    <cellStyle name="Normal 14" xfId="405" xr:uid="{00000000-0005-0000-0000-000067050000}"/>
    <cellStyle name="Normal 14 2" xfId="512" xr:uid="{00000000-0005-0000-0000-000068050000}"/>
    <cellStyle name="Normal 14 2 10" xfId="6229" xr:uid="{00000000-0005-0000-0000-000069050000}"/>
    <cellStyle name="Normal 14 2 10 2" xfId="11564" xr:uid="{00000000-0005-0000-0000-00006A050000}"/>
    <cellStyle name="Normal 14 2 10 2 2" xfId="22188" xr:uid="{00000000-0005-0000-0000-00006A050000}"/>
    <cellStyle name="Normal 14 2 10 3" xfId="16894" xr:uid="{00000000-0005-0000-0000-000069050000}"/>
    <cellStyle name="Normal 14 2 11" xfId="6653" xr:uid="{00000000-0005-0000-0000-00006B050000}"/>
    <cellStyle name="Normal 14 2 11 2" xfId="17277" xr:uid="{00000000-0005-0000-0000-00006B050000}"/>
    <cellStyle name="Normal 14 2 12" xfId="11985" xr:uid="{00000000-0005-0000-0000-000068050000}"/>
    <cellStyle name="Normal 14 2 2" xfId="1613" xr:uid="{00000000-0005-0000-0000-00006C050000}"/>
    <cellStyle name="Normal 14 2 2 2" xfId="2439" xr:uid="{00000000-0005-0000-0000-00006D050000}"/>
    <cellStyle name="Normal 14 2 2 2 2" xfId="8387" xr:uid="{00000000-0005-0000-0000-00006E050000}"/>
    <cellStyle name="Normal 14 2 2 2 2 2" xfId="19011" xr:uid="{00000000-0005-0000-0000-00006E050000}"/>
    <cellStyle name="Normal 14 2 2 2 3" xfId="13719" xr:uid="{00000000-0005-0000-0000-00006D050000}"/>
    <cellStyle name="Normal 14 2 2 3" xfId="4045" xr:uid="{00000000-0005-0000-0000-00006F050000}"/>
    <cellStyle name="Normal 14 2 2 3 2" xfId="9677" xr:uid="{00000000-0005-0000-0000-000070050000}"/>
    <cellStyle name="Normal 14 2 2 3 2 2" xfId="20301" xr:uid="{00000000-0005-0000-0000-000070050000}"/>
    <cellStyle name="Normal 14 2 2 3 3" xfId="15009" xr:uid="{00000000-0005-0000-0000-00006F050000}"/>
    <cellStyle name="Normal 14 2 2 4" xfId="4937" xr:uid="{00000000-0005-0000-0000-000071050000}"/>
    <cellStyle name="Normal 14 2 2 4 2" xfId="10559" xr:uid="{00000000-0005-0000-0000-000072050000}"/>
    <cellStyle name="Normal 14 2 2 4 2 2" xfId="21183" xr:uid="{00000000-0005-0000-0000-000072050000}"/>
    <cellStyle name="Normal 14 2 2 4 3" xfId="15891" xr:uid="{00000000-0005-0000-0000-000071050000}"/>
    <cellStyle name="Normal 14 2 2 5" xfId="7567" xr:uid="{00000000-0005-0000-0000-000073050000}"/>
    <cellStyle name="Normal 14 2 2 5 2" xfId="18191" xr:uid="{00000000-0005-0000-0000-000073050000}"/>
    <cellStyle name="Normal 14 2 2 6" xfId="12899" xr:uid="{00000000-0005-0000-0000-00006C050000}"/>
    <cellStyle name="Normal 14 2 3" xfId="1128" xr:uid="{00000000-0005-0000-0000-000074050000}"/>
    <cellStyle name="Normal 14 2 3 2" xfId="3562" xr:uid="{00000000-0005-0000-0000-000075050000}"/>
    <cellStyle name="Normal 14 2 3 2 2" xfId="9199" xr:uid="{00000000-0005-0000-0000-000076050000}"/>
    <cellStyle name="Normal 14 2 3 2 2 2" xfId="19823" xr:uid="{00000000-0005-0000-0000-000076050000}"/>
    <cellStyle name="Normal 14 2 3 2 3" xfId="14531" xr:uid="{00000000-0005-0000-0000-000075050000}"/>
    <cellStyle name="Normal 14 2 3 3" xfId="7089" xr:uid="{00000000-0005-0000-0000-000077050000}"/>
    <cellStyle name="Normal 14 2 3 3 2" xfId="17713" xr:uid="{00000000-0005-0000-0000-000077050000}"/>
    <cellStyle name="Normal 14 2 3 4" xfId="12421" xr:uid="{00000000-0005-0000-0000-000074050000}"/>
    <cellStyle name="Normal 14 2 4" xfId="1961" xr:uid="{00000000-0005-0000-0000-000078050000}"/>
    <cellStyle name="Normal 14 2 4 2" xfId="3113" xr:uid="{00000000-0005-0000-0000-000079050000}"/>
    <cellStyle name="Normal 14 2 4 2 2" xfId="8763" xr:uid="{00000000-0005-0000-0000-00007A050000}"/>
    <cellStyle name="Normal 14 2 4 2 2 2" xfId="19387" xr:uid="{00000000-0005-0000-0000-00007A050000}"/>
    <cellStyle name="Normal 14 2 4 2 3" xfId="14095" xr:uid="{00000000-0005-0000-0000-000079050000}"/>
    <cellStyle name="Normal 14 2 4 3" xfId="7909" xr:uid="{00000000-0005-0000-0000-00007B050000}"/>
    <cellStyle name="Normal 14 2 4 3 2" xfId="18533" xr:uid="{00000000-0005-0000-0000-00007B050000}"/>
    <cellStyle name="Normal 14 2 4 4" xfId="13241" xr:uid="{00000000-0005-0000-0000-000078050000}"/>
    <cellStyle name="Normal 14 2 5" xfId="4148" xr:uid="{00000000-0005-0000-0000-00007C050000}"/>
    <cellStyle name="Normal 14 2 5 2" xfId="9775" xr:uid="{00000000-0005-0000-0000-00007D050000}"/>
    <cellStyle name="Normal 14 2 5 2 2" xfId="20399" xr:uid="{00000000-0005-0000-0000-00007D050000}"/>
    <cellStyle name="Normal 14 2 5 3" xfId="15107" xr:uid="{00000000-0005-0000-0000-00007C050000}"/>
    <cellStyle name="Normal 14 2 6" xfId="2711" xr:uid="{00000000-0005-0000-0000-00007E050000}"/>
    <cellStyle name="Normal 14 2 6 2" xfId="8526" xr:uid="{00000000-0005-0000-0000-00007F050000}"/>
    <cellStyle name="Normal 14 2 6 2 2" xfId="19150" xr:uid="{00000000-0005-0000-0000-00007F050000}"/>
    <cellStyle name="Normal 14 2 6 3" xfId="13858" xr:uid="{00000000-0005-0000-0000-00007E050000}"/>
    <cellStyle name="Normal 14 2 7" xfId="4459" xr:uid="{00000000-0005-0000-0000-000080050000}"/>
    <cellStyle name="Normal 14 2 7 2" xfId="10081" xr:uid="{00000000-0005-0000-0000-000081050000}"/>
    <cellStyle name="Normal 14 2 7 2 2" xfId="20705" xr:uid="{00000000-0005-0000-0000-000081050000}"/>
    <cellStyle name="Normal 14 2 7 3" xfId="15413" xr:uid="{00000000-0005-0000-0000-000080050000}"/>
    <cellStyle name="Normal 14 2 8" xfId="5350" xr:uid="{00000000-0005-0000-0000-000082050000}"/>
    <cellStyle name="Normal 14 2 8 2" xfId="10829" xr:uid="{00000000-0005-0000-0000-000083050000}"/>
    <cellStyle name="Normal 14 2 8 2 2" xfId="21453" xr:uid="{00000000-0005-0000-0000-000083050000}"/>
    <cellStyle name="Normal 14 2 8 3" xfId="16160" xr:uid="{00000000-0005-0000-0000-000082050000}"/>
    <cellStyle name="Normal 14 2 9" xfId="5860" xr:uid="{00000000-0005-0000-0000-000084050000}"/>
    <cellStyle name="Normal 14 2 9 2" xfId="11197" xr:uid="{00000000-0005-0000-0000-000085050000}"/>
    <cellStyle name="Normal 14 2 9 2 2" xfId="21821" xr:uid="{00000000-0005-0000-0000-000085050000}"/>
    <cellStyle name="Normal 14 2 9 3" xfId="16527" xr:uid="{00000000-0005-0000-0000-000084050000}"/>
    <cellStyle name="Normal 14 3" xfId="2617" xr:uid="{00000000-0005-0000-0000-000086050000}"/>
    <cellStyle name="Normal 14 4" xfId="5296" xr:uid="{00000000-0005-0000-0000-000087050000}"/>
    <cellStyle name="Normal 140" xfId="6408" xr:uid="{00000000-0005-0000-0000-000088050000}"/>
    <cellStyle name="Normal 141" xfId="6431" xr:uid="{00000000-0005-0000-0000-000089050000}"/>
    <cellStyle name="Normal 142" xfId="6436" xr:uid="{00000000-0005-0000-0000-00008A050000}"/>
    <cellStyle name="Normal 143" xfId="6435" xr:uid="{00000000-0005-0000-0000-00008B050000}"/>
    <cellStyle name="Normal 144" xfId="6432" xr:uid="{00000000-0005-0000-0000-00008C050000}"/>
    <cellStyle name="Normal 145" xfId="6433" xr:uid="{00000000-0005-0000-0000-00008D050000}"/>
    <cellStyle name="Normal 146" xfId="6434" xr:uid="{00000000-0005-0000-0000-00008E050000}"/>
    <cellStyle name="Normal 147" xfId="6437" xr:uid="{00000000-0005-0000-0000-00008F050000}"/>
    <cellStyle name="Normal 148" xfId="6438" xr:uid="{00000000-0005-0000-0000-000090050000}"/>
    <cellStyle name="Normal 148 2" xfId="17062" xr:uid="{00000000-0005-0000-0000-000090050000}"/>
    <cellStyle name="Normal 149" xfId="6451" xr:uid="{00000000-0005-0000-0000-000091050000}"/>
    <cellStyle name="Normal 149 2" xfId="17075" xr:uid="{00000000-0005-0000-0000-000091050000}"/>
    <cellStyle name="Normal 15" xfId="513" xr:uid="{00000000-0005-0000-0000-000092050000}"/>
    <cellStyle name="Normal 15 2" xfId="514" xr:uid="{00000000-0005-0000-0000-000093050000}"/>
    <cellStyle name="Normal 15 2 2" xfId="2713" xr:uid="{00000000-0005-0000-0000-000094050000}"/>
    <cellStyle name="Normal 15 2 3" xfId="5352" xr:uid="{00000000-0005-0000-0000-000095050000}"/>
    <cellStyle name="Normal 15 3" xfId="2712" xr:uid="{00000000-0005-0000-0000-000096050000}"/>
    <cellStyle name="Normal 15 4" xfId="5351" xr:uid="{00000000-0005-0000-0000-000097050000}"/>
    <cellStyle name="Normal 150" xfId="10866" xr:uid="{00000000-0005-0000-0000-000098050000}"/>
    <cellStyle name="Normal 150 2" xfId="21490" xr:uid="{00000000-0005-0000-0000-000098050000}"/>
    <cellStyle name="Normal 151" xfId="11753" xr:uid="{00000000-0005-0000-0000-000099050000}"/>
    <cellStyle name="Normal 152" xfId="11741" xr:uid="{00000000-0005-0000-0000-00009A050000}"/>
    <cellStyle name="Normal 153" xfId="11735" xr:uid="{00000000-0005-0000-0000-00009B050000}"/>
    <cellStyle name="Normal 154" xfId="11751" xr:uid="{00000000-0005-0000-0000-00009C050000}"/>
    <cellStyle name="Normal 155" xfId="11754" xr:uid="{00000000-0005-0000-0000-00009D050000}"/>
    <cellStyle name="Normal 156" xfId="11740" xr:uid="{00000000-0005-0000-0000-00009E050000}"/>
    <cellStyle name="Normal 157" xfId="11743" xr:uid="{00000000-0005-0000-0000-00009F050000}"/>
    <cellStyle name="Normal 158" xfId="11737" xr:uid="{00000000-0005-0000-0000-0000A0050000}"/>
    <cellStyle name="Normal 159" xfId="11748" xr:uid="{00000000-0005-0000-0000-0000A1050000}"/>
    <cellStyle name="Normal 16" xfId="515" xr:uid="{00000000-0005-0000-0000-0000A2050000}"/>
    <cellStyle name="Normal 16 2" xfId="516" xr:uid="{00000000-0005-0000-0000-0000A3050000}"/>
    <cellStyle name="Normal 16 2 2" xfId="2715" xr:uid="{00000000-0005-0000-0000-0000A4050000}"/>
    <cellStyle name="Normal 16 2 3" xfId="5354" xr:uid="{00000000-0005-0000-0000-0000A5050000}"/>
    <cellStyle name="Normal 16 3" xfId="2714" xr:uid="{00000000-0005-0000-0000-0000A6050000}"/>
    <cellStyle name="Normal 16 4" xfId="5353" xr:uid="{00000000-0005-0000-0000-0000A7050000}"/>
    <cellStyle name="Normal 160" xfId="11736" xr:uid="{00000000-0005-0000-0000-0000A8050000}"/>
    <cellStyle name="Normal 161" xfId="11746" xr:uid="{00000000-0005-0000-0000-0000A9050000}"/>
    <cellStyle name="Normal 17" xfId="517" xr:uid="{00000000-0005-0000-0000-0000AA050000}"/>
    <cellStyle name="Normal 17 2" xfId="518" xr:uid="{00000000-0005-0000-0000-0000AB050000}"/>
    <cellStyle name="Normal 17 2 2" xfId="2717" xr:uid="{00000000-0005-0000-0000-0000AC050000}"/>
    <cellStyle name="Normal 17 2 3" xfId="5356" xr:uid="{00000000-0005-0000-0000-0000AD050000}"/>
    <cellStyle name="Normal 17 3" xfId="2716" xr:uid="{00000000-0005-0000-0000-0000AE050000}"/>
    <cellStyle name="Normal 17 4" xfId="5355" xr:uid="{00000000-0005-0000-0000-0000AF050000}"/>
    <cellStyle name="Normal 18" xfId="519" xr:uid="{00000000-0005-0000-0000-0000B0050000}"/>
    <cellStyle name="Normal 18 2" xfId="520" xr:uid="{00000000-0005-0000-0000-0000B1050000}"/>
    <cellStyle name="Normal 18 2 2" xfId="2719" xr:uid="{00000000-0005-0000-0000-0000B2050000}"/>
    <cellStyle name="Normal 18 2 3" xfId="5358" xr:uid="{00000000-0005-0000-0000-0000B3050000}"/>
    <cellStyle name="Normal 18 3" xfId="2718" xr:uid="{00000000-0005-0000-0000-0000B4050000}"/>
    <cellStyle name="Normal 18 4" xfId="5357" xr:uid="{00000000-0005-0000-0000-0000B5050000}"/>
    <cellStyle name="Normal 19" xfId="521" xr:uid="{00000000-0005-0000-0000-0000B6050000}"/>
    <cellStyle name="Normal 19 2" xfId="2720" xr:uid="{00000000-0005-0000-0000-0000B7050000}"/>
    <cellStyle name="Normal 19 3" xfId="5359" xr:uid="{00000000-0005-0000-0000-0000B8050000}"/>
    <cellStyle name="Normal 2" xfId="98" xr:uid="{00000000-0005-0000-0000-0000B9050000}"/>
    <cellStyle name="Normal 2 10" xfId="523" xr:uid="{00000000-0005-0000-0000-0000BA050000}"/>
    <cellStyle name="Normal 2 10 2" xfId="2722" xr:uid="{00000000-0005-0000-0000-0000BB050000}"/>
    <cellStyle name="Normal 2 10 3" xfId="5361" xr:uid="{00000000-0005-0000-0000-0000BC050000}"/>
    <cellStyle name="Normal 2 11" xfId="524" xr:uid="{00000000-0005-0000-0000-0000BD050000}"/>
    <cellStyle name="Normal 2 11 2" xfId="2723" xr:uid="{00000000-0005-0000-0000-0000BE050000}"/>
    <cellStyle name="Normal 2 11 3" xfId="5362" xr:uid="{00000000-0005-0000-0000-0000BF050000}"/>
    <cellStyle name="Normal 2 12" xfId="522" xr:uid="{00000000-0005-0000-0000-0000C0050000}"/>
    <cellStyle name="Normal 2 12 10" xfId="6654" xr:uid="{00000000-0005-0000-0000-0000C1050000}"/>
    <cellStyle name="Normal 2 12 10 2" xfId="17278" xr:uid="{00000000-0005-0000-0000-0000C1050000}"/>
    <cellStyle name="Normal 2 12 11" xfId="11986" xr:uid="{00000000-0005-0000-0000-0000C0050000}"/>
    <cellStyle name="Normal 2 12 2" xfId="1614" xr:uid="{00000000-0005-0000-0000-0000C2050000}"/>
    <cellStyle name="Normal 2 12 2 2" xfId="2440" xr:uid="{00000000-0005-0000-0000-0000C3050000}"/>
    <cellStyle name="Normal 2 12 2 2 2" xfId="8388" xr:uid="{00000000-0005-0000-0000-0000C4050000}"/>
    <cellStyle name="Normal 2 12 2 2 2 2" xfId="19012" xr:uid="{00000000-0005-0000-0000-0000C4050000}"/>
    <cellStyle name="Normal 2 12 2 2 3" xfId="13720" xr:uid="{00000000-0005-0000-0000-0000C3050000}"/>
    <cellStyle name="Normal 2 12 2 3" xfId="4046" xr:uid="{00000000-0005-0000-0000-0000C5050000}"/>
    <cellStyle name="Normal 2 12 2 3 2" xfId="9678" xr:uid="{00000000-0005-0000-0000-0000C6050000}"/>
    <cellStyle name="Normal 2 12 2 3 2 2" xfId="20302" xr:uid="{00000000-0005-0000-0000-0000C6050000}"/>
    <cellStyle name="Normal 2 12 2 3 3" xfId="15010" xr:uid="{00000000-0005-0000-0000-0000C5050000}"/>
    <cellStyle name="Normal 2 12 2 4" xfId="4938" xr:uid="{00000000-0005-0000-0000-0000C7050000}"/>
    <cellStyle name="Normal 2 12 2 4 2" xfId="10560" xr:uid="{00000000-0005-0000-0000-0000C8050000}"/>
    <cellStyle name="Normal 2 12 2 4 2 2" xfId="21184" xr:uid="{00000000-0005-0000-0000-0000C8050000}"/>
    <cellStyle name="Normal 2 12 2 4 3" xfId="15892" xr:uid="{00000000-0005-0000-0000-0000C7050000}"/>
    <cellStyle name="Normal 2 12 2 5" xfId="7568" xr:uid="{00000000-0005-0000-0000-0000C9050000}"/>
    <cellStyle name="Normal 2 12 2 5 2" xfId="18192" xr:uid="{00000000-0005-0000-0000-0000C9050000}"/>
    <cellStyle name="Normal 2 12 2 6" xfId="12900" xr:uid="{00000000-0005-0000-0000-0000C2050000}"/>
    <cellStyle name="Normal 2 12 3" xfId="1129" xr:uid="{00000000-0005-0000-0000-0000CA050000}"/>
    <cellStyle name="Normal 2 12 3 2" xfId="3563" xr:uid="{00000000-0005-0000-0000-0000CB050000}"/>
    <cellStyle name="Normal 2 12 3 2 2" xfId="9200" xr:uid="{00000000-0005-0000-0000-0000CC050000}"/>
    <cellStyle name="Normal 2 12 3 2 2 2" xfId="19824" xr:uid="{00000000-0005-0000-0000-0000CC050000}"/>
    <cellStyle name="Normal 2 12 3 2 3" xfId="14532" xr:uid="{00000000-0005-0000-0000-0000CB050000}"/>
    <cellStyle name="Normal 2 12 3 3" xfId="7090" xr:uid="{00000000-0005-0000-0000-0000CD050000}"/>
    <cellStyle name="Normal 2 12 3 3 2" xfId="17714" xr:uid="{00000000-0005-0000-0000-0000CD050000}"/>
    <cellStyle name="Normal 2 12 3 4" xfId="12422" xr:uid="{00000000-0005-0000-0000-0000CA050000}"/>
    <cellStyle name="Normal 2 12 4" xfId="1962" xr:uid="{00000000-0005-0000-0000-0000CE050000}"/>
    <cellStyle name="Normal 2 12 4 2" xfId="3114" xr:uid="{00000000-0005-0000-0000-0000CF050000}"/>
    <cellStyle name="Normal 2 12 4 2 2" xfId="8764" xr:uid="{00000000-0005-0000-0000-0000D0050000}"/>
    <cellStyle name="Normal 2 12 4 2 2 2" xfId="19388" xr:uid="{00000000-0005-0000-0000-0000D0050000}"/>
    <cellStyle name="Normal 2 12 4 2 3" xfId="14096" xr:uid="{00000000-0005-0000-0000-0000CF050000}"/>
    <cellStyle name="Normal 2 12 4 3" xfId="7910" xr:uid="{00000000-0005-0000-0000-0000D1050000}"/>
    <cellStyle name="Normal 2 12 4 3 2" xfId="18534" xr:uid="{00000000-0005-0000-0000-0000D1050000}"/>
    <cellStyle name="Normal 2 12 4 4" xfId="13242" xr:uid="{00000000-0005-0000-0000-0000CE050000}"/>
    <cellStyle name="Normal 2 12 5" xfId="2721" xr:uid="{00000000-0005-0000-0000-0000D2050000}"/>
    <cellStyle name="Normal 2 12 5 2" xfId="8527" xr:uid="{00000000-0005-0000-0000-0000D3050000}"/>
    <cellStyle name="Normal 2 12 5 2 2" xfId="19151" xr:uid="{00000000-0005-0000-0000-0000D3050000}"/>
    <cellStyle name="Normal 2 12 5 3" xfId="13859" xr:uid="{00000000-0005-0000-0000-0000D2050000}"/>
    <cellStyle name="Normal 2 12 6" xfId="4460" xr:uid="{00000000-0005-0000-0000-0000D4050000}"/>
    <cellStyle name="Normal 2 12 6 2" xfId="10082" xr:uid="{00000000-0005-0000-0000-0000D5050000}"/>
    <cellStyle name="Normal 2 12 6 2 2" xfId="20706" xr:uid="{00000000-0005-0000-0000-0000D5050000}"/>
    <cellStyle name="Normal 2 12 6 3" xfId="15414" xr:uid="{00000000-0005-0000-0000-0000D4050000}"/>
    <cellStyle name="Normal 2 12 7" xfId="5360" xr:uid="{00000000-0005-0000-0000-0000D6050000}"/>
    <cellStyle name="Normal 2 12 7 2" xfId="10830" xr:uid="{00000000-0005-0000-0000-0000D7050000}"/>
    <cellStyle name="Normal 2 12 7 2 2" xfId="21454" xr:uid="{00000000-0005-0000-0000-0000D7050000}"/>
    <cellStyle name="Normal 2 12 7 3" xfId="16161" xr:uid="{00000000-0005-0000-0000-0000D6050000}"/>
    <cellStyle name="Normal 2 12 8" xfId="5861" xr:uid="{00000000-0005-0000-0000-0000D8050000}"/>
    <cellStyle name="Normal 2 12 8 2" xfId="11198" xr:uid="{00000000-0005-0000-0000-0000D9050000}"/>
    <cellStyle name="Normal 2 12 8 2 2" xfId="21822" xr:uid="{00000000-0005-0000-0000-0000D9050000}"/>
    <cellStyle name="Normal 2 12 8 3" xfId="16528" xr:uid="{00000000-0005-0000-0000-0000D8050000}"/>
    <cellStyle name="Normal 2 12 9" xfId="6230" xr:uid="{00000000-0005-0000-0000-0000DA050000}"/>
    <cellStyle name="Normal 2 12 9 2" xfId="11565" xr:uid="{00000000-0005-0000-0000-0000DB050000}"/>
    <cellStyle name="Normal 2 12 9 2 2" xfId="22189" xr:uid="{00000000-0005-0000-0000-0000DB050000}"/>
    <cellStyle name="Normal 2 12 9 3" xfId="16895" xr:uid="{00000000-0005-0000-0000-0000DA050000}"/>
    <cellStyle name="Normal 2 13" xfId="1685" xr:uid="{00000000-0005-0000-0000-0000DC050000}"/>
    <cellStyle name="Normal 2 13 2" xfId="4149" xr:uid="{00000000-0005-0000-0000-0000DD050000}"/>
    <cellStyle name="Normal 2 13 2 2" xfId="9776" xr:uid="{00000000-0005-0000-0000-0000DE050000}"/>
    <cellStyle name="Normal 2 13 2 2 2" xfId="20400" xr:uid="{00000000-0005-0000-0000-0000DE050000}"/>
    <cellStyle name="Normal 2 13 2 3" xfId="15108" xr:uid="{00000000-0005-0000-0000-0000DD050000}"/>
    <cellStyle name="Normal 2 14" xfId="2509" xr:uid="{00000000-0005-0000-0000-0000DF050000}"/>
    <cellStyle name="Normal 2 15" xfId="5009" xr:uid="{00000000-0005-0000-0000-0000E0050000}"/>
    <cellStyle name="Normal 2 16" xfId="122" xr:uid="{00000000-0005-0000-0000-0000E1050000}"/>
    <cellStyle name="Normal 2 17" xfId="105" xr:uid="{00000000-0005-0000-0000-0000E2050000}"/>
    <cellStyle name="Normal 2 18" xfId="6399" xr:uid="{00000000-0005-0000-0000-0000E3050000}"/>
    <cellStyle name="Normal 2 19" xfId="11732" xr:uid="{00000000-0005-0000-0000-0000E4050000}"/>
    <cellStyle name="Normal 2 2" xfId="123" xr:uid="{00000000-0005-0000-0000-0000E5050000}"/>
    <cellStyle name="Normal 2 2 2" xfId="406" xr:uid="{00000000-0005-0000-0000-0000E6050000}"/>
    <cellStyle name="Normal 2 2 2 2" xfId="2618" xr:uid="{00000000-0005-0000-0000-0000E7050000}"/>
    <cellStyle name="Normal 2 2 2 3" xfId="5297" xr:uid="{00000000-0005-0000-0000-0000E8050000}"/>
    <cellStyle name="Normal 2 2 3" xfId="2512" xr:uid="{00000000-0005-0000-0000-0000E9050000}"/>
    <cellStyle name="Normal 2 2 4" xfId="5010" xr:uid="{00000000-0005-0000-0000-0000EA050000}"/>
    <cellStyle name="Normal 2 3" xfId="136" xr:uid="{00000000-0005-0000-0000-0000EB050000}"/>
    <cellStyle name="Normal 2 3 2" xfId="407" xr:uid="{00000000-0005-0000-0000-0000EC050000}"/>
    <cellStyle name="Normal 2 3 2 2" xfId="2619" xr:uid="{00000000-0005-0000-0000-0000ED050000}"/>
    <cellStyle name="Normal 2 3 2 3" xfId="5298" xr:uid="{00000000-0005-0000-0000-0000EE050000}"/>
    <cellStyle name="Normal 2 3 3" xfId="2511" xr:uid="{00000000-0005-0000-0000-0000EF050000}"/>
    <cellStyle name="Normal 2 3 4" xfId="5016" xr:uid="{00000000-0005-0000-0000-0000F0050000}"/>
    <cellStyle name="Normal 2 4" xfId="408" xr:uid="{00000000-0005-0000-0000-0000F1050000}"/>
    <cellStyle name="Normal 2 4 10" xfId="4433" xr:uid="{00000000-0005-0000-0000-0000F2050000}"/>
    <cellStyle name="Normal 2 4 10 2" xfId="10055" xr:uid="{00000000-0005-0000-0000-0000F3050000}"/>
    <cellStyle name="Normal 2 4 10 2 2" xfId="20679" xr:uid="{00000000-0005-0000-0000-0000F3050000}"/>
    <cellStyle name="Normal 2 4 10 3" xfId="15387" xr:uid="{00000000-0005-0000-0000-0000F2050000}"/>
    <cellStyle name="Normal 2 4 11" xfId="5299" xr:uid="{00000000-0005-0000-0000-0000F4050000}"/>
    <cellStyle name="Normal 2 4 11 2" xfId="10802" xr:uid="{00000000-0005-0000-0000-0000F5050000}"/>
    <cellStyle name="Normal 2 4 11 2 2" xfId="21426" xr:uid="{00000000-0005-0000-0000-0000F5050000}"/>
    <cellStyle name="Normal 2 4 11 3" xfId="16134" xr:uid="{00000000-0005-0000-0000-0000F4050000}"/>
    <cellStyle name="Normal 2 4 12" xfId="5834" xr:uid="{00000000-0005-0000-0000-0000F6050000}"/>
    <cellStyle name="Normal 2 4 12 2" xfId="11171" xr:uid="{00000000-0005-0000-0000-0000F7050000}"/>
    <cellStyle name="Normal 2 4 12 2 2" xfId="21795" xr:uid="{00000000-0005-0000-0000-0000F7050000}"/>
    <cellStyle name="Normal 2 4 12 3" xfId="16501" xr:uid="{00000000-0005-0000-0000-0000F6050000}"/>
    <cellStyle name="Normal 2 4 13" xfId="6203" xr:uid="{00000000-0005-0000-0000-0000F8050000}"/>
    <cellStyle name="Normal 2 4 13 2" xfId="11538" xr:uid="{00000000-0005-0000-0000-0000F9050000}"/>
    <cellStyle name="Normal 2 4 13 2 2" xfId="22162" xr:uid="{00000000-0005-0000-0000-0000F9050000}"/>
    <cellStyle name="Normal 2 4 13 3" xfId="16868" xr:uid="{00000000-0005-0000-0000-0000F8050000}"/>
    <cellStyle name="Normal 2 4 14" xfId="6627" xr:uid="{00000000-0005-0000-0000-0000FA050000}"/>
    <cellStyle name="Normal 2 4 14 2" xfId="17251" xr:uid="{00000000-0005-0000-0000-0000FA050000}"/>
    <cellStyle name="Normal 2 4 15" xfId="11959" xr:uid="{00000000-0005-0000-0000-0000F1050000}"/>
    <cellStyle name="Normal 2 4 2" xfId="409" xr:uid="{00000000-0005-0000-0000-0000FB050000}"/>
    <cellStyle name="Normal 2 4 2 10" xfId="5835" xr:uid="{00000000-0005-0000-0000-0000FC050000}"/>
    <cellStyle name="Normal 2 4 2 10 2" xfId="11172" xr:uid="{00000000-0005-0000-0000-0000FD050000}"/>
    <cellStyle name="Normal 2 4 2 10 2 2" xfId="21796" xr:uid="{00000000-0005-0000-0000-0000FD050000}"/>
    <cellStyle name="Normal 2 4 2 10 3" xfId="16502" xr:uid="{00000000-0005-0000-0000-0000FC050000}"/>
    <cellStyle name="Normal 2 4 2 11" xfId="6204" xr:uid="{00000000-0005-0000-0000-0000FE050000}"/>
    <cellStyle name="Normal 2 4 2 11 2" xfId="11539" xr:uid="{00000000-0005-0000-0000-0000FF050000}"/>
    <cellStyle name="Normal 2 4 2 11 2 2" xfId="22163" xr:uid="{00000000-0005-0000-0000-0000FF050000}"/>
    <cellStyle name="Normal 2 4 2 11 3" xfId="16869" xr:uid="{00000000-0005-0000-0000-0000FE050000}"/>
    <cellStyle name="Normal 2 4 2 12" xfId="6628" xr:uid="{00000000-0005-0000-0000-000000060000}"/>
    <cellStyle name="Normal 2 4 2 12 2" xfId="17252" xr:uid="{00000000-0005-0000-0000-000000060000}"/>
    <cellStyle name="Normal 2 4 2 13" xfId="11960" xr:uid="{00000000-0005-0000-0000-0000FB050000}"/>
    <cellStyle name="Normal 2 4 2 2" xfId="526" xr:uid="{00000000-0005-0000-0000-000001060000}"/>
    <cellStyle name="Normal 2 4 2 2 10" xfId="6655" xr:uid="{00000000-0005-0000-0000-000002060000}"/>
    <cellStyle name="Normal 2 4 2 2 10 2" xfId="17279" xr:uid="{00000000-0005-0000-0000-000002060000}"/>
    <cellStyle name="Normal 2 4 2 2 11" xfId="11987" xr:uid="{00000000-0005-0000-0000-000001060000}"/>
    <cellStyle name="Normal 2 4 2 2 2" xfId="1615" xr:uid="{00000000-0005-0000-0000-000003060000}"/>
    <cellStyle name="Normal 2 4 2 2 2 2" xfId="2441" xr:uid="{00000000-0005-0000-0000-000004060000}"/>
    <cellStyle name="Normal 2 4 2 2 2 2 2" xfId="8389" xr:uid="{00000000-0005-0000-0000-000005060000}"/>
    <cellStyle name="Normal 2 4 2 2 2 2 2 2" xfId="19013" xr:uid="{00000000-0005-0000-0000-000005060000}"/>
    <cellStyle name="Normal 2 4 2 2 2 2 3" xfId="13721" xr:uid="{00000000-0005-0000-0000-000004060000}"/>
    <cellStyle name="Normal 2 4 2 2 2 3" xfId="4047" xr:uid="{00000000-0005-0000-0000-000006060000}"/>
    <cellStyle name="Normal 2 4 2 2 2 3 2" xfId="9679" xr:uid="{00000000-0005-0000-0000-000007060000}"/>
    <cellStyle name="Normal 2 4 2 2 2 3 2 2" xfId="20303" xr:uid="{00000000-0005-0000-0000-000007060000}"/>
    <cellStyle name="Normal 2 4 2 2 2 3 3" xfId="15011" xr:uid="{00000000-0005-0000-0000-000006060000}"/>
    <cellStyle name="Normal 2 4 2 2 2 4" xfId="4939" xr:uid="{00000000-0005-0000-0000-000008060000}"/>
    <cellStyle name="Normal 2 4 2 2 2 4 2" xfId="10561" xr:uid="{00000000-0005-0000-0000-000009060000}"/>
    <cellStyle name="Normal 2 4 2 2 2 4 2 2" xfId="21185" xr:uid="{00000000-0005-0000-0000-000009060000}"/>
    <cellStyle name="Normal 2 4 2 2 2 4 3" xfId="15893" xr:uid="{00000000-0005-0000-0000-000008060000}"/>
    <cellStyle name="Normal 2 4 2 2 2 5" xfId="7569" xr:uid="{00000000-0005-0000-0000-00000A060000}"/>
    <cellStyle name="Normal 2 4 2 2 2 5 2" xfId="18193" xr:uid="{00000000-0005-0000-0000-00000A060000}"/>
    <cellStyle name="Normal 2 4 2 2 2 6" xfId="12901" xr:uid="{00000000-0005-0000-0000-000003060000}"/>
    <cellStyle name="Normal 2 4 2 2 3" xfId="1130" xr:uid="{00000000-0005-0000-0000-00000B060000}"/>
    <cellStyle name="Normal 2 4 2 2 3 2" xfId="3564" xr:uid="{00000000-0005-0000-0000-00000C060000}"/>
    <cellStyle name="Normal 2 4 2 2 3 2 2" xfId="9201" xr:uid="{00000000-0005-0000-0000-00000D060000}"/>
    <cellStyle name="Normal 2 4 2 2 3 2 2 2" xfId="19825" xr:uid="{00000000-0005-0000-0000-00000D060000}"/>
    <cellStyle name="Normal 2 4 2 2 3 2 3" xfId="14533" xr:uid="{00000000-0005-0000-0000-00000C060000}"/>
    <cellStyle name="Normal 2 4 2 2 3 3" xfId="7091" xr:uid="{00000000-0005-0000-0000-00000E060000}"/>
    <cellStyle name="Normal 2 4 2 2 3 3 2" xfId="17715" xr:uid="{00000000-0005-0000-0000-00000E060000}"/>
    <cellStyle name="Normal 2 4 2 2 3 4" xfId="12423" xr:uid="{00000000-0005-0000-0000-00000B060000}"/>
    <cellStyle name="Normal 2 4 2 2 4" xfId="1963" xr:uid="{00000000-0005-0000-0000-00000F060000}"/>
    <cellStyle name="Normal 2 4 2 2 4 2" xfId="3115" xr:uid="{00000000-0005-0000-0000-000010060000}"/>
    <cellStyle name="Normal 2 4 2 2 4 2 2" xfId="8765" xr:uid="{00000000-0005-0000-0000-000011060000}"/>
    <cellStyle name="Normal 2 4 2 2 4 2 2 2" xfId="19389" xr:uid="{00000000-0005-0000-0000-000011060000}"/>
    <cellStyle name="Normal 2 4 2 2 4 2 3" xfId="14097" xr:uid="{00000000-0005-0000-0000-000010060000}"/>
    <cellStyle name="Normal 2 4 2 2 4 3" xfId="7911" xr:uid="{00000000-0005-0000-0000-000012060000}"/>
    <cellStyle name="Normal 2 4 2 2 4 3 2" xfId="18535" xr:uid="{00000000-0005-0000-0000-000012060000}"/>
    <cellStyle name="Normal 2 4 2 2 4 4" xfId="13243" xr:uid="{00000000-0005-0000-0000-00000F060000}"/>
    <cellStyle name="Normal 2 4 2 2 5" xfId="2725" xr:uid="{00000000-0005-0000-0000-000013060000}"/>
    <cellStyle name="Normal 2 4 2 2 5 2" xfId="8528" xr:uid="{00000000-0005-0000-0000-000014060000}"/>
    <cellStyle name="Normal 2 4 2 2 5 2 2" xfId="19152" xr:uid="{00000000-0005-0000-0000-000014060000}"/>
    <cellStyle name="Normal 2 4 2 2 5 3" xfId="13860" xr:uid="{00000000-0005-0000-0000-000013060000}"/>
    <cellStyle name="Normal 2 4 2 2 6" xfId="4461" xr:uid="{00000000-0005-0000-0000-000015060000}"/>
    <cellStyle name="Normal 2 4 2 2 6 2" xfId="10083" xr:uid="{00000000-0005-0000-0000-000016060000}"/>
    <cellStyle name="Normal 2 4 2 2 6 2 2" xfId="20707" xr:uid="{00000000-0005-0000-0000-000016060000}"/>
    <cellStyle name="Normal 2 4 2 2 6 3" xfId="15415" xr:uid="{00000000-0005-0000-0000-000015060000}"/>
    <cellStyle name="Normal 2 4 2 2 7" xfId="5364" xr:uid="{00000000-0005-0000-0000-000017060000}"/>
    <cellStyle name="Normal 2 4 2 2 7 2" xfId="10831" xr:uid="{00000000-0005-0000-0000-000018060000}"/>
    <cellStyle name="Normal 2 4 2 2 7 2 2" xfId="21455" xr:uid="{00000000-0005-0000-0000-000018060000}"/>
    <cellStyle name="Normal 2 4 2 2 7 3" xfId="16162" xr:uid="{00000000-0005-0000-0000-000017060000}"/>
    <cellStyle name="Normal 2 4 2 2 8" xfId="5862" xr:uid="{00000000-0005-0000-0000-000019060000}"/>
    <cellStyle name="Normal 2 4 2 2 8 2" xfId="11199" xr:uid="{00000000-0005-0000-0000-00001A060000}"/>
    <cellStyle name="Normal 2 4 2 2 8 2 2" xfId="21823" xr:uid="{00000000-0005-0000-0000-00001A060000}"/>
    <cellStyle name="Normal 2 4 2 2 8 3" xfId="16529" xr:uid="{00000000-0005-0000-0000-000019060000}"/>
    <cellStyle name="Normal 2 4 2 2 9" xfId="6231" xr:uid="{00000000-0005-0000-0000-00001B060000}"/>
    <cellStyle name="Normal 2 4 2 2 9 2" xfId="11566" xr:uid="{00000000-0005-0000-0000-00001C060000}"/>
    <cellStyle name="Normal 2 4 2 2 9 2 2" xfId="22190" xr:uid="{00000000-0005-0000-0000-00001C060000}"/>
    <cellStyle name="Normal 2 4 2 2 9 3" xfId="16896" xr:uid="{00000000-0005-0000-0000-00001B060000}"/>
    <cellStyle name="Normal 2 4 2 3" xfId="1588" xr:uid="{00000000-0005-0000-0000-00001D060000}"/>
    <cellStyle name="Normal 2 4 2 3 2" xfId="2414" xr:uid="{00000000-0005-0000-0000-00001E060000}"/>
    <cellStyle name="Normal 2 4 2 3 2 2" xfId="8362" xr:uid="{00000000-0005-0000-0000-00001F060000}"/>
    <cellStyle name="Normal 2 4 2 3 2 2 2" xfId="18986" xr:uid="{00000000-0005-0000-0000-00001F060000}"/>
    <cellStyle name="Normal 2 4 2 3 2 3" xfId="13694" xr:uid="{00000000-0005-0000-0000-00001E060000}"/>
    <cellStyle name="Normal 2 4 2 3 3" xfId="4020" xr:uid="{00000000-0005-0000-0000-000020060000}"/>
    <cellStyle name="Normal 2 4 2 3 3 2" xfId="9652" xr:uid="{00000000-0005-0000-0000-000021060000}"/>
    <cellStyle name="Normal 2 4 2 3 3 2 2" xfId="20276" xr:uid="{00000000-0005-0000-0000-000021060000}"/>
    <cellStyle name="Normal 2 4 2 3 3 3" xfId="14984" xr:uid="{00000000-0005-0000-0000-000020060000}"/>
    <cellStyle name="Normal 2 4 2 3 4" xfId="4912" xr:uid="{00000000-0005-0000-0000-000022060000}"/>
    <cellStyle name="Normal 2 4 2 3 4 2" xfId="10534" xr:uid="{00000000-0005-0000-0000-000023060000}"/>
    <cellStyle name="Normal 2 4 2 3 4 2 2" xfId="21158" xr:uid="{00000000-0005-0000-0000-000023060000}"/>
    <cellStyle name="Normal 2 4 2 3 4 3" xfId="15866" xr:uid="{00000000-0005-0000-0000-000022060000}"/>
    <cellStyle name="Normal 2 4 2 3 5" xfId="7542" xr:uid="{00000000-0005-0000-0000-000024060000}"/>
    <cellStyle name="Normal 2 4 2 3 5 2" xfId="18166" xr:uid="{00000000-0005-0000-0000-000024060000}"/>
    <cellStyle name="Normal 2 4 2 3 6" xfId="12874" xr:uid="{00000000-0005-0000-0000-00001D060000}"/>
    <cellStyle name="Normal 2 4 2 4" xfId="1102" xr:uid="{00000000-0005-0000-0000-000025060000}"/>
    <cellStyle name="Normal 2 4 2 4 2" xfId="3536" xr:uid="{00000000-0005-0000-0000-000026060000}"/>
    <cellStyle name="Normal 2 4 2 4 2 2" xfId="9174" xr:uid="{00000000-0005-0000-0000-000027060000}"/>
    <cellStyle name="Normal 2 4 2 4 2 2 2" xfId="19798" xr:uid="{00000000-0005-0000-0000-000027060000}"/>
    <cellStyle name="Normal 2 4 2 4 2 3" xfId="14506" xr:uid="{00000000-0005-0000-0000-000026060000}"/>
    <cellStyle name="Normal 2 4 2 4 3" xfId="7064" xr:uid="{00000000-0005-0000-0000-000028060000}"/>
    <cellStyle name="Normal 2 4 2 4 3 2" xfId="17688" xr:uid="{00000000-0005-0000-0000-000028060000}"/>
    <cellStyle name="Normal 2 4 2 4 4" xfId="12396" xr:uid="{00000000-0005-0000-0000-000025060000}"/>
    <cellStyle name="Normal 2 4 2 5" xfId="1936" xr:uid="{00000000-0005-0000-0000-000029060000}"/>
    <cellStyle name="Normal 2 4 2 5 2" xfId="3087" xr:uid="{00000000-0005-0000-0000-00002A060000}"/>
    <cellStyle name="Normal 2 4 2 5 2 2" xfId="8738" xr:uid="{00000000-0005-0000-0000-00002B060000}"/>
    <cellStyle name="Normal 2 4 2 5 2 2 2" xfId="19362" xr:uid="{00000000-0005-0000-0000-00002B060000}"/>
    <cellStyle name="Normal 2 4 2 5 2 3" xfId="14070" xr:uid="{00000000-0005-0000-0000-00002A060000}"/>
    <cellStyle name="Normal 2 4 2 5 3" xfId="7884" xr:uid="{00000000-0005-0000-0000-00002C060000}"/>
    <cellStyle name="Normal 2 4 2 5 3 2" xfId="18508" xr:uid="{00000000-0005-0000-0000-00002C060000}"/>
    <cellStyle name="Normal 2 4 2 5 4" xfId="13216" xr:uid="{00000000-0005-0000-0000-000029060000}"/>
    <cellStyle name="Normal 2 4 2 6" xfId="4150" xr:uid="{00000000-0005-0000-0000-00002D060000}"/>
    <cellStyle name="Normal 2 4 2 6 2" xfId="9777" xr:uid="{00000000-0005-0000-0000-00002E060000}"/>
    <cellStyle name="Normal 2 4 2 6 2 2" xfId="20401" xr:uid="{00000000-0005-0000-0000-00002E060000}"/>
    <cellStyle name="Normal 2 4 2 6 3" xfId="15109" xr:uid="{00000000-0005-0000-0000-00002D060000}"/>
    <cellStyle name="Normal 2 4 2 7" xfId="2621" xr:uid="{00000000-0005-0000-0000-00002F060000}"/>
    <cellStyle name="Normal 2 4 2 7 2" xfId="8489" xr:uid="{00000000-0005-0000-0000-000030060000}"/>
    <cellStyle name="Normal 2 4 2 7 2 2" xfId="19113" xr:uid="{00000000-0005-0000-0000-000030060000}"/>
    <cellStyle name="Normal 2 4 2 7 3" xfId="13821" xr:uid="{00000000-0005-0000-0000-00002F060000}"/>
    <cellStyle name="Normal 2 4 2 8" xfId="4434" xr:uid="{00000000-0005-0000-0000-000031060000}"/>
    <cellStyle name="Normal 2 4 2 8 2" xfId="10056" xr:uid="{00000000-0005-0000-0000-000032060000}"/>
    <cellStyle name="Normal 2 4 2 8 2 2" xfId="20680" xr:uid="{00000000-0005-0000-0000-000032060000}"/>
    <cellStyle name="Normal 2 4 2 8 3" xfId="15388" xr:uid="{00000000-0005-0000-0000-000031060000}"/>
    <cellStyle name="Normal 2 4 2 9" xfId="5300" xr:uid="{00000000-0005-0000-0000-000033060000}"/>
    <cellStyle name="Normal 2 4 2 9 2" xfId="10803" xr:uid="{00000000-0005-0000-0000-000034060000}"/>
    <cellStyle name="Normal 2 4 2 9 2 2" xfId="21427" xr:uid="{00000000-0005-0000-0000-000034060000}"/>
    <cellStyle name="Normal 2 4 2 9 3" xfId="16135" xr:uid="{00000000-0005-0000-0000-000033060000}"/>
    <cellStyle name="Normal 2 4 3" xfId="527" xr:uid="{00000000-0005-0000-0000-000035060000}"/>
    <cellStyle name="Normal 2 4 3 10" xfId="6232" xr:uid="{00000000-0005-0000-0000-000036060000}"/>
    <cellStyle name="Normal 2 4 3 10 2" xfId="11567" xr:uid="{00000000-0005-0000-0000-000037060000}"/>
    <cellStyle name="Normal 2 4 3 10 2 2" xfId="22191" xr:uid="{00000000-0005-0000-0000-000037060000}"/>
    <cellStyle name="Normal 2 4 3 10 3" xfId="16897" xr:uid="{00000000-0005-0000-0000-000036060000}"/>
    <cellStyle name="Normal 2 4 3 11" xfId="6656" xr:uid="{00000000-0005-0000-0000-000038060000}"/>
    <cellStyle name="Normal 2 4 3 11 2" xfId="17280" xr:uid="{00000000-0005-0000-0000-000038060000}"/>
    <cellStyle name="Normal 2 4 3 12" xfId="11988" xr:uid="{00000000-0005-0000-0000-000035060000}"/>
    <cellStyle name="Normal 2 4 3 2" xfId="1616" xr:uid="{00000000-0005-0000-0000-000039060000}"/>
    <cellStyle name="Normal 2 4 3 2 2" xfId="2442" xr:uid="{00000000-0005-0000-0000-00003A060000}"/>
    <cellStyle name="Normal 2 4 3 2 2 2" xfId="8390" xr:uid="{00000000-0005-0000-0000-00003B060000}"/>
    <cellStyle name="Normal 2 4 3 2 2 2 2" xfId="19014" xr:uid="{00000000-0005-0000-0000-00003B060000}"/>
    <cellStyle name="Normal 2 4 3 2 2 3" xfId="13722" xr:uid="{00000000-0005-0000-0000-00003A060000}"/>
    <cellStyle name="Normal 2 4 3 2 3" xfId="4048" xr:uid="{00000000-0005-0000-0000-00003C060000}"/>
    <cellStyle name="Normal 2 4 3 2 3 2" xfId="9680" xr:uid="{00000000-0005-0000-0000-00003D060000}"/>
    <cellStyle name="Normal 2 4 3 2 3 2 2" xfId="20304" xr:uid="{00000000-0005-0000-0000-00003D060000}"/>
    <cellStyle name="Normal 2 4 3 2 3 3" xfId="15012" xr:uid="{00000000-0005-0000-0000-00003C060000}"/>
    <cellStyle name="Normal 2 4 3 2 4" xfId="4940" xr:uid="{00000000-0005-0000-0000-00003E060000}"/>
    <cellStyle name="Normal 2 4 3 2 4 2" xfId="10562" xr:uid="{00000000-0005-0000-0000-00003F060000}"/>
    <cellStyle name="Normal 2 4 3 2 4 2 2" xfId="21186" xr:uid="{00000000-0005-0000-0000-00003F060000}"/>
    <cellStyle name="Normal 2 4 3 2 4 3" xfId="15894" xr:uid="{00000000-0005-0000-0000-00003E060000}"/>
    <cellStyle name="Normal 2 4 3 2 5" xfId="7570" xr:uid="{00000000-0005-0000-0000-000040060000}"/>
    <cellStyle name="Normal 2 4 3 2 5 2" xfId="18194" xr:uid="{00000000-0005-0000-0000-000040060000}"/>
    <cellStyle name="Normal 2 4 3 2 6" xfId="12902" xr:uid="{00000000-0005-0000-0000-000039060000}"/>
    <cellStyle name="Normal 2 4 3 3" xfId="1131" xr:uid="{00000000-0005-0000-0000-000041060000}"/>
    <cellStyle name="Normal 2 4 3 3 2" xfId="3565" xr:uid="{00000000-0005-0000-0000-000042060000}"/>
    <cellStyle name="Normal 2 4 3 3 2 2" xfId="9202" xr:uid="{00000000-0005-0000-0000-000043060000}"/>
    <cellStyle name="Normal 2 4 3 3 2 2 2" xfId="19826" xr:uid="{00000000-0005-0000-0000-000043060000}"/>
    <cellStyle name="Normal 2 4 3 3 2 3" xfId="14534" xr:uid="{00000000-0005-0000-0000-000042060000}"/>
    <cellStyle name="Normal 2 4 3 3 3" xfId="7092" xr:uid="{00000000-0005-0000-0000-000044060000}"/>
    <cellStyle name="Normal 2 4 3 3 3 2" xfId="17716" xr:uid="{00000000-0005-0000-0000-000044060000}"/>
    <cellStyle name="Normal 2 4 3 3 4" xfId="12424" xr:uid="{00000000-0005-0000-0000-000041060000}"/>
    <cellStyle name="Normal 2 4 3 4" xfId="1964" xr:uid="{00000000-0005-0000-0000-000045060000}"/>
    <cellStyle name="Normal 2 4 3 4 2" xfId="3116" xr:uid="{00000000-0005-0000-0000-000046060000}"/>
    <cellStyle name="Normal 2 4 3 4 2 2" xfId="8766" xr:uid="{00000000-0005-0000-0000-000047060000}"/>
    <cellStyle name="Normal 2 4 3 4 2 2 2" xfId="19390" xr:uid="{00000000-0005-0000-0000-000047060000}"/>
    <cellStyle name="Normal 2 4 3 4 2 3" xfId="14098" xr:uid="{00000000-0005-0000-0000-000046060000}"/>
    <cellStyle name="Normal 2 4 3 4 3" xfId="7912" xr:uid="{00000000-0005-0000-0000-000048060000}"/>
    <cellStyle name="Normal 2 4 3 4 3 2" xfId="18536" xr:uid="{00000000-0005-0000-0000-000048060000}"/>
    <cellStyle name="Normal 2 4 3 4 4" xfId="13244" xr:uid="{00000000-0005-0000-0000-000045060000}"/>
    <cellStyle name="Normal 2 4 3 5" xfId="4151" xr:uid="{00000000-0005-0000-0000-000049060000}"/>
    <cellStyle name="Normal 2 4 3 5 2" xfId="9778" xr:uid="{00000000-0005-0000-0000-00004A060000}"/>
    <cellStyle name="Normal 2 4 3 5 2 2" xfId="20402" xr:uid="{00000000-0005-0000-0000-00004A060000}"/>
    <cellStyle name="Normal 2 4 3 5 3" xfId="15110" xr:uid="{00000000-0005-0000-0000-000049060000}"/>
    <cellStyle name="Normal 2 4 3 6" xfId="2726" xr:uid="{00000000-0005-0000-0000-00004B060000}"/>
    <cellStyle name="Normal 2 4 3 6 2" xfId="8529" xr:uid="{00000000-0005-0000-0000-00004C060000}"/>
    <cellStyle name="Normal 2 4 3 6 2 2" xfId="19153" xr:uid="{00000000-0005-0000-0000-00004C060000}"/>
    <cellStyle name="Normal 2 4 3 6 3" xfId="13861" xr:uid="{00000000-0005-0000-0000-00004B060000}"/>
    <cellStyle name="Normal 2 4 3 7" xfId="4462" xr:uid="{00000000-0005-0000-0000-00004D060000}"/>
    <cellStyle name="Normal 2 4 3 7 2" xfId="10084" xr:uid="{00000000-0005-0000-0000-00004E060000}"/>
    <cellStyle name="Normal 2 4 3 7 2 2" xfId="20708" xr:uid="{00000000-0005-0000-0000-00004E060000}"/>
    <cellStyle name="Normal 2 4 3 7 3" xfId="15416" xr:uid="{00000000-0005-0000-0000-00004D060000}"/>
    <cellStyle name="Normal 2 4 3 8" xfId="5365" xr:uid="{00000000-0005-0000-0000-00004F060000}"/>
    <cellStyle name="Normal 2 4 3 8 2" xfId="10832" xr:uid="{00000000-0005-0000-0000-000050060000}"/>
    <cellStyle name="Normal 2 4 3 8 2 2" xfId="21456" xr:uid="{00000000-0005-0000-0000-000050060000}"/>
    <cellStyle name="Normal 2 4 3 8 3" xfId="16163" xr:uid="{00000000-0005-0000-0000-00004F060000}"/>
    <cellStyle name="Normal 2 4 3 9" xfId="5863" xr:uid="{00000000-0005-0000-0000-000051060000}"/>
    <cellStyle name="Normal 2 4 3 9 2" xfId="11200" xr:uid="{00000000-0005-0000-0000-000052060000}"/>
    <cellStyle name="Normal 2 4 3 9 2 2" xfId="21824" xr:uid="{00000000-0005-0000-0000-000052060000}"/>
    <cellStyle name="Normal 2 4 3 9 3" xfId="16530" xr:uid="{00000000-0005-0000-0000-000051060000}"/>
    <cellStyle name="Normal 2 4 4" xfId="528" xr:uid="{00000000-0005-0000-0000-000053060000}"/>
    <cellStyle name="Normal 2 4 4 2" xfId="2727" xr:uid="{00000000-0005-0000-0000-000054060000}"/>
    <cellStyle name="Normal 2 4 4 3" xfId="5366" xr:uid="{00000000-0005-0000-0000-000055060000}"/>
    <cellStyle name="Normal 2 4 5" xfId="525" xr:uid="{00000000-0005-0000-0000-000056060000}"/>
    <cellStyle name="Normal 2 4 5 2" xfId="2724" xr:uid="{00000000-0005-0000-0000-000057060000}"/>
    <cellStyle name="Normal 2 4 5 3" xfId="5363" xr:uid="{00000000-0005-0000-0000-000058060000}"/>
    <cellStyle name="Normal 2 4 6" xfId="1587" xr:uid="{00000000-0005-0000-0000-000059060000}"/>
    <cellStyle name="Normal 2 4 6 2" xfId="2413" xr:uid="{00000000-0005-0000-0000-00005A060000}"/>
    <cellStyle name="Normal 2 4 6 2 2" xfId="8361" xr:uid="{00000000-0005-0000-0000-00005B060000}"/>
    <cellStyle name="Normal 2 4 6 2 2 2" xfId="18985" xr:uid="{00000000-0005-0000-0000-00005B060000}"/>
    <cellStyle name="Normal 2 4 6 2 3" xfId="13693" xr:uid="{00000000-0005-0000-0000-00005A060000}"/>
    <cellStyle name="Normal 2 4 6 3" xfId="4019" xr:uid="{00000000-0005-0000-0000-00005C060000}"/>
    <cellStyle name="Normal 2 4 6 3 2" xfId="9651" xr:uid="{00000000-0005-0000-0000-00005D060000}"/>
    <cellStyle name="Normal 2 4 6 3 2 2" xfId="20275" xr:uid="{00000000-0005-0000-0000-00005D060000}"/>
    <cellStyle name="Normal 2 4 6 3 3" xfId="14983" xr:uid="{00000000-0005-0000-0000-00005C060000}"/>
    <cellStyle name="Normal 2 4 6 4" xfId="4911" xr:uid="{00000000-0005-0000-0000-00005E060000}"/>
    <cellStyle name="Normal 2 4 6 4 2" xfId="10533" xr:uid="{00000000-0005-0000-0000-00005F060000}"/>
    <cellStyle name="Normal 2 4 6 4 2 2" xfId="21157" xr:uid="{00000000-0005-0000-0000-00005F060000}"/>
    <cellStyle name="Normal 2 4 6 4 3" xfId="15865" xr:uid="{00000000-0005-0000-0000-00005E060000}"/>
    <cellStyle name="Normal 2 4 6 5" xfId="7541" xr:uid="{00000000-0005-0000-0000-000060060000}"/>
    <cellStyle name="Normal 2 4 6 5 2" xfId="18165" xr:uid="{00000000-0005-0000-0000-000060060000}"/>
    <cellStyle name="Normal 2 4 6 6" xfId="12873" xr:uid="{00000000-0005-0000-0000-000059060000}"/>
    <cellStyle name="Normal 2 4 7" xfId="1101" xr:uid="{00000000-0005-0000-0000-000061060000}"/>
    <cellStyle name="Normal 2 4 7 2" xfId="3535" xr:uid="{00000000-0005-0000-0000-000062060000}"/>
    <cellStyle name="Normal 2 4 7 2 2" xfId="9173" xr:uid="{00000000-0005-0000-0000-000063060000}"/>
    <cellStyle name="Normal 2 4 7 2 2 2" xfId="19797" xr:uid="{00000000-0005-0000-0000-000063060000}"/>
    <cellStyle name="Normal 2 4 7 2 3" xfId="14505" xr:uid="{00000000-0005-0000-0000-000062060000}"/>
    <cellStyle name="Normal 2 4 7 3" xfId="7063" xr:uid="{00000000-0005-0000-0000-000064060000}"/>
    <cellStyle name="Normal 2 4 7 3 2" xfId="17687" xr:uid="{00000000-0005-0000-0000-000064060000}"/>
    <cellStyle name="Normal 2 4 7 4" xfId="12395" xr:uid="{00000000-0005-0000-0000-000061060000}"/>
    <cellStyle name="Normal 2 4 8" xfId="1935" xr:uid="{00000000-0005-0000-0000-000065060000}"/>
    <cellStyle name="Normal 2 4 8 2" xfId="3086" xr:uid="{00000000-0005-0000-0000-000066060000}"/>
    <cellStyle name="Normal 2 4 8 2 2" xfId="8737" xr:uid="{00000000-0005-0000-0000-000067060000}"/>
    <cellStyle name="Normal 2 4 8 2 2 2" xfId="19361" xr:uid="{00000000-0005-0000-0000-000067060000}"/>
    <cellStyle name="Normal 2 4 8 2 3" xfId="14069" xr:uid="{00000000-0005-0000-0000-000066060000}"/>
    <cellStyle name="Normal 2 4 8 3" xfId="7883" xr:uid="{00000000-0005-0000-0000-000068060000}"/>
    <cellStyle name="Normal 2 4 8 3 2" xfId="18507" xr:uid="{00000000-0005-0000-0000-000068060000}"/>
    <cellStyle name="Normal 2 4 8 4" xfId="13215" xr:uid="{00000000-0005-0000-0000-000065060000}"/>
    <cellStyle name="Normal 2 4 9" xfId="2620" xr:uid="{00000000-0005-0000-0000-000069060000}"/>
    <cellStyle name="Normal 2 4 9 2" xfId="8488" xr:uid="{00000000-0005-0000-0000-00006A060000}"/>
    <cellStyle name="Normal 2 4 9 2 2" xfId="19112" xr:uid="{00000000-0005-0000-0000-00006A060000}"/>
    <cellStyle name="Normal 2 4 9 3" xfId="13820" xr:uid="{00000000-0005-0000-0000-000069060000}"/>
    <cellStyle name="Normal 2 5" xfId="410" xr:uid="{00000000-0005-0000-0000-00006B060000}"/>
    <cellStyle name="Normal 2 5 10" xfId="5301" xr:uid="{00000000-0005-0000-0000-00006C060000}"/>
    <cellStyle name="Normal 2 5 10 2" xfId="10804" xr:uid="{00000000-0005-0000-0000-00006D060000}"/>
    <cellStyle name="Normal 2 5 10 2 2" xfId="21428" xr:uid="{00000000-0005-0000-0000-00006D060000}"/>
    <cellStyle name="Normal 2 5 10 3" xfId="16136" xr:uid="{00000000-0005-0000-0000-00006C060000}"/>
    <cellStyle name="Normal 2 5 11" xfId="5836" xr:uid="{00000000-0005-0000-0000-00006E060000}"/>
    <cellStyle name="Normal 2 5 11 2" xfId="11173" xr:uid="{00000000-0005-0000-0000-00006F060000}"/>
    <cellStyle name="Normal 2 5 11 2 2" xfId="21797" xr:uid="{00000000-0005-0000-0000-00006F060000}"/>
    <cellStyle name="Normal 2 5 11 3" xfId="16503" xr:uid="{00000000-0005-0000-0000-00006E060000}"/>
    <cellStyle name="Normal 2 5 12" xfId="6205" xr:uid="{00000000-0005-0000-0000-000070060000}"/>
    <cellStyle name="Normal 2 5 12 2" xfId="11540" xr:uid="{00000000-0005-0000-0000-000071060000}"/>
    <cellStyle name="Normal 2 5 12 2 2" xfId="22164" xr:uid="{00000000-0005-0000-0000-000071060000}"/>
    <cellStyle name="Normal 2 5 12 3" xfId="16870" xr:uid="{00000000-0005-0000-0000-000070060000}"/>
    <cellStyle name="Normal 2 5 13" xfId="6629" xr:uid="{00000000-0005-0000-0000-000072060000}"/>
    <cellStyle name="Normal 2 5 13 2" xfId="17253" xr:uid="{00000000-0005-0000-0000-000072060000}"/>
    <cellStyle name="Normal 2 5 14" xfId="11961" xr:uid="{00000000-0005-0000-0000-00006B060000}"/>
    <cellStyle name="Normal 2 5 2" xfId="530" xr:uid="{00000000-0005-0000-0000-000073060000}"/>
    <cellStyle name="Normal 2 5 2 2" xfId="2729" xr:uid="{00000000-0005-0000-0000-000074060000}"/>
    <cellStyle name="Normal 2 5 2 3" xfId="5368" xr:uid="{00000000-0005-0000-0000-000075060000}"/>
    <cellStyle name="Normal 2 5 3" xfId="529" xr:uid="{00000000-0005-0000-0000-000076060000}"/>
    <cellStyle name="Normal 2 5 3 10" xfId="6657" xr:uid="{00000000-0005-0000-0000-000077060000}"/>
    <cellStyle name="Normal 2 5 3 10 2" xfId="17281" xr:uid="{00000000-0005-0000-0000-000077060000}"/>
    <cellStyle name="Normal 2 5 3 11" xfId="11989" xr:uid="{00000000-0005-0000-0000-000076060000}"/>
    <cellStyle name="Normal 2 5 3 2" xfId="1617" xr:uid="{00000000-0005-0000-0000-000078060000}"/>
    <cellStyle name="Normal 2 5 3 2 2" xfId="2443" xr:uid="{00000000-0005-0000-0000-000079060000}"/>
    <cellStyle name="Normal 2 5 3 2 2 2" xfId="8391" xr:uid="{00000000-0005-0000-0000-00007A060000}"/>
    <cellStyle name="Normal 2 5 3 2 2 2 2" xfId="19015" xr:uid="{00000000-0005-0000-0000-00007A060000}"/>
    <cellStyle name="Normal 2 5 3 2 2 3" xfId="13723" xr:uid="{00000000-0005-0000-0000-000079060000}"/>
    <cellStyle name="Normal 2 5 3 2 3" xfId="4049" xr:uid="{00000000-0005-0000-0000-00007B060000}"/>
    <cellStyle name="Normal 2 5 3 2 3 2" xfId="9681" xr:uid="{00000000-0005-0000-0000-00007C060000}"/>
    <cellStyle name="Normal 2 5 3 2 3 2 2" xfId="20305" xr:uid="{00000000-0005-0000-0000-00007C060000}"/>
    <cellStyle name="Normal 2 5 3 2 3 3" xfId="15013" xr:uid="{00000000-0005-0000-0000-00007B060000}"/>
    <cellStyle name="Normal 2 5 3 2 4" xfId="4941" xr:uid="{00000000-0005-0000-0000-00007D060000}"/>
    <cellStyle name="Normal 2 5 3 2 4 2" xfId="10563" xr:uid="{00000000-0005-0000-0000-00007E060000}"/>
    <cellStyle name="Normal 2 5 3 2 4 2 2" xfId="21187" xr:uid="{00000000-0005-0000-0000-00007E060000}"/>
    <cellStyle name="Normal 2 5 3 2 4 3" xfId="15895" xr:uid="{00000000-0005-0000-0000-00007D060000}"/>
    <cellStyle name="Normal 2 5 3 2 5" xfId="7571" xr:uid="{00000000-0005-0000-0000-00007F060000}"/>
    <cellStyle name="Normal 2 5 3 2 5 2" xfId="18195" xr:uid="{00000000-0005-0000-0000-00007F060000}"/>
    <cellStyle name="Normal 2 5 3 2 6" xfId="12903" xr:uid="{00000000-0005-0000-0000-000078060000}"/>
    <cellStyle name="Normal 2 5 3 3" xfId="1132" xr:uid="{00000000-0005-0000-0000-000080060000}"/>
    <cellStyle name="Normal 2 5 3 3 2" xfId="3566" xr:uid="{00000000-0005-0000-0000-000081060000}"/>
    <cellStyle name="Normal 2 5 3 3 2 2" xfId="9203" xr:uid="{00000000-0005-0000-0000-000082060000}"/>
    <cellStyle name="Normal 2 5 3 3 2 2 2" xfId="19827" xr:uid="{00000000-0005-0000-0000-000082060000}"/>
    <cellStyle name="Normal 2 5 3 3 2 3" xfId="14535" xr:uid="{00000000-0005-0000-0000-000081060000}"/>
    <cellStyle name="Normal 2 5 3 3 3" xfId="7093" xr:uid="{00000000-0005-0000-0000-000083060000}"/>
    <cellStyle name="Normal 2 5 3 3 3 2" xfId="17717" xr:uid="{00000000-0005-0000-0000-000083060000}"/>
    <cellStyle name="Normal 2 5 3 3 4" xfId="12425" xr:uid="{00000000-0005-0000-0000-000080060000}"/>
    <cellStyle name="Normal 2 5 3 4" xfId="1965" xr:uid="{00000000-0005-0000-0000-000084060000}"/>
    <cellStyle name="Normal 2 5 3 4 2" xfId="3117" xr:uid="{00000000-0005-0000-0000-000085060000}"/>
    <cellStyle name="Normal 2 5 3 4 2 2" xfId="8767" xr:uid="{00000000-0005-0000-0000-000086060000}"/>
    <cellStyle name="Normal 2 5 3 4 2 2 2" xfId="19391" xr:uid="{00000000-0005-0000-0000-000086060000}"/>
    <cellStyle name="Normal 2 5 3 4 2 3" xfId="14099" xr:uid="{00000000-0005-0000-0000-000085060000}"/>
    <cellStyle name="Normal 2 5 3 4 3" xfId="7913" xr:uid="{00000000-0005-0000-0000-000087060000}"/>
    <cellStyle name="Normal 2 5 3 4 3 2" xfId="18537" xr:uid="{00000000-0005-0000-0000-000087060000}"/>
    <cellStyle name="Normal 2 5 3 4 4" xfId="13245" xr:uid="{00000000-0005-0000-0000-000084060000}"/>
    <cellStyle name="Normal 2 5 3 5" xfId="2728" xr:uid="{00000000-0005-0000-0000-000088060000}"/>
    <cellStyle name="Normal 2 5 3 5 2" xfId="8530" xr:uid="{00000000-0005-0000-0000-000089060000}"/>
    <cellStyle name="Normal 2 5 3 5 2 2" xfId="19154" xr:uid="{00000000-0005-0000-0000-000089060000}"/>
    <cellStyle name="Normal 2 5 3 5 3" xfId="13862" xr:uid="{00000000-0005-0000-0000-000088060000}"/>
    <cellStyle name="Normal 2 5 3 6" xfId="4463" xr:uid="{00000000-0005-0000-0000-00008A060000}"/>
    <cellStyle name="Normal 2 5 3 6 2" xfId="10085" xr:uid="{00000000-0005-0000-0000-00008B060000}"/>
    <cellStyle name="Normal 2 5 3 6 2 2" xfId="20709" xr:uid="{00000000-0005-0000-0000-00008B060000}"/>
    <cellStyle name="Normal 2 5 3 6 3" xfId="15417" xr:uid="{00000000-0005-0000-0000-00008A060000}"/>
    <cellStyle name="Normal 2 5 3 7" xfId="5367" xr:uid="{00000000-0005-0000-0000-00008C060000}"/>
    <cellStyle name="Normal 2 5 3 7 2" xfId="10833" xr:uid="{00000000-0005-0000-0000-00008D060000}"/>
    <cellStyle name="Normal 2 5 3 7 2 2" xfId="21457" xr:uid="{00000000-0005-0000-0000-00008D060000}"/>
    <cellStyle name="Normal 2 5 3 7 3" xfId="16164" xr:uid="{00000000-0005-0000-0000-00008C060000}"/>
    <cellStyle name="Normal 2 5 3 8" xfId="5864" xr:uid="{00000000-0005-0000-0000-00008E060000}"/>
    <cellStyle name="Normal 2 5 3 8 2" xfId="11201" xr:uid="{00000000-0005-0000-0000-00008F060000}"/>
    <cellStyle name="Normal 2 5 3 8 2 2" xfId="21825" xr:uid="{00000000-0005-0000-0000-00008F060000}"/>
    <cellStyle name="Normal 2 5 3 8 3" xfId="16531" xr:uid="{00000000-0005-0000-0000-00008E060000}"/>
    <cellStyle name="Normal 2 5 3 9" xfId="6233" xr:uid="{00000000-0005-0000-0000-000090060000}"/>
    <cellStyle name="Normal 2 5 3 9 2" xfId="11568" xr:uid="{00000000-0005-0000-0000-000091060000}"/>
    <cellStyle name="Normal 2 5 3 9 2 2" xfId="22192" xr:uid="{00000000-0005-0000-0000-000091060000}"/>
    <cellStyle name="Normal 2 5 3 9 3" xfId="16898" xr:uid="{00000000-0005-0000-0000-000090060000}"/>
    <cellStyle name="Normal 2 5 4" xfId="1589" xr:uid="{00000000-0005-0000-0000-000092060000}"/>
    <cellStyle name="Normal 2 5 4 2" xfId="2415" xr:uid="{00000000-0005-0000-0000-000093060000}"/>
    <cellStyle name="Normal 2 5 4 2 2" xfId="8363" xr:uid="{00000000-0005-0000-0000-000094060000}"/>
    <cellStyle name="Normal 2 5 4 2 2 2" xfId="18987" xr:uid="{00000000-0005-0000-0000-000094060000}"/>
    <cellStyle name="Normal 2 5 4 2 3" xfId="13695" xr:uid="{00000000-0005-0000-0000-000093060000}"/>
    <cellStyle name="Normal 2 5 4 3" xfId="4021" xr:uid="{00000000-0005-0000-0000-000095060000}"/>
    <cellStyle name="Normal 2 5 4 3 2" xfId="9653" xr:uid="{00000000-0005-0000-0000-000096060000}"/>
    <cellStyle name="Normal 2 5 4 3 2 2" xfId="20277" xr:uid="{00000000-0005-0000-0000-000096060000}"/>
    <cellStyle name="Normal 2 5 4 3 3" xfId="14985" xr:uid="{00000000-0005-0000-0000-000095060000}"/>
    <cellStyle name="Normal 2 5 4 4" xfId="4913" xr:uid="{00000000-0005-0000-0000-000097060000}"/>
    <cellStyle name="Normal 2 5 4 4 2" xfId="10535" xr:uid="{00000000-0005-0000-0000-000098060000}"/>
    <cellStyle name="Normal 2 5 4 4 2 2" xfId="21159" xr:uid="{00000000-0005-0000-0000-000098060000}"/>
    <cellStyle name="Normal 2 5 4 4 3" xfId="15867" xr:uid="{00000000-0005-0000-0000-000097060000}"/>
    <cellStyle name="Normal 2 5 4 5" xfId="7543" xr:uid="{00000000-0005-0000-0000-000099060000}"/>
    <cellStyle name="Normal 2 5 4 5 2" xfId="18167" xr:uid="{00000000-0005-0000-0000-000099060000}"/>
    <cellStyle name="Normal 2 5 4 6" xfId="12875" xr:uid="{00000000-0005-0000-0000-000092060000}"/>
    <cellStyle name="Normal 2 5 5" xfId="1103" xr:uid="{00000000-0005-0000-0000-00009A060000}"/>
    <cellStyle name="Normal 2 5 5 2" xfId="3537" xr:uid="{00000000-0005-0000-0000-00009B060000}"/>
    <cellStyle name="Normal 2 5 5 2 2" xfId="9175" xr:uid="{00000000-0005-0000-0000-00009C060000}"/>
    <cellStyle name="Normal 2 5 5 2 2 2" xfId="19799" xr:uid="{00000000-0005-0000-0000-00009C060000}"/>
    <cellStyle name="Normal 2 5 5 2 3" xfId="14507" xr:uid="{00000000-0005-0000-0000-00009B060000}"/>
    <cellStyle name="Normal 2 5 5 3" xfId="7065" xr:uid="{00000000-0005-0000-0000-00009D060000}"/>
    <cellStyle name="Normal 2 5 5 3 2" xfId="17689" xr:uid="{00000000-0005-0000-0000-00009D060000}"/>
    <cellStyle name="Normal 2 5 5 4" xfId="12397" xr:uid="{00000000-0005-0000-0000-00009A060000}"/>
    <cellStyle name="Normal 2 5 6" xfId="1937" xr:uid="{00000000-0005-0000-0000-00009E060000}"/>
    <cellStyle name="Normal 2 5 6 2" xfId="3088" xr:uid="{00000000-0005-0000-0000-00009F060000}"/>
    <cellStyle name="Normal 2 5 6 2 2" xfId="8739" xr:uid="{00000000-0005-0000-0000-0000A0060000}"/>
    <cellStyle name="Normal 2 5 6 2 2 2" xfId="19363" xr:uid="{00000000-0005-0000-0000-0000A0060000}"/>
    <cellStyle name="Normal 2 5 6 2 3" xfId="14071" xr:uid="{00000000-0005-0000-0000-00009F060000}"/>
    <cellStyle name="Normal 2 5 6 3" xfId="7885" xr:uid="{00000000-0005-0000-0000-0000A1060000}"/>
    <cellStyle name="Normal 2 5 6 3 2" xfId="18509" xr:uid="{00000000-0005-0000-0000-0000A1060000}"/>
    <cellStyle name="Normal 2 5 6 4" xfId="13217" xr:uid="{00000000-0005-0000-0000-00009E060000}"/>
    <cellStyle name="Normal 2 5 7" xfId="4152" xr:uid="{00000000-0005-0000-0000-0000A2060000}"/>
    <cellStyle name="Normal 2 5 7 2" xfId="9779" xr:uid="{00000000-0005-0000-0000-0000A3060000}"/>
    <cellStyle name="Normal 2 5 7 2 2" xfId="20403" xr:uid="{00000000-0005-0000-0000-0000A3060000}"/>
    <cellStyle name="Normal 2 5 7 3" xfId="15111" xr:uid="{00000000-0005-0000-0000-0000A2060000}"/>
    <cellStyle name="Normal 2 5 8" xfId="2622" xr:uid="{00000000-0005-0000-0000-0000A4060000}"/>
    <cellStyle name="Normal 2 5 8 2" xfId="8490" xr:uid="{00000000-0005-0000-0000-0000A5060000}"/>
    <cellStyle name="Normal 2 5 8 2 2" xfId="19114" xr:uid="{00000000-0005-0000-0000-0000A5060000}"/>
    <cellStyle name="Normal 2 5 8 3" xfId="13822" xr:uid="{00000000-0005-0000-0000-0000A4060000}"/>
    <cellStyle name="Normal 2 5 9" xfId="4435" xr:uid="{00000000-0005-0000-0000-0000A6060000}"/>
    <cellStyle name="Normal 2 5 9 2" xfId="10057" xr:uid="{00000000-0005-0000-0000-0000A7060000}"/>
    <cellStyle name="Normal 2 5 9 2 2" xfId="20681" xr:uid="{00000000-0005-0000-0000-0000A7060000}"/>
    <cellStyle name="Normal 2 5 9 3" xfId="15389" xr:uid="{00000000-0005-0000-0000-0000A6060000}"/>
    <cellStyle name="Normal 2 6" xfId="411" xr:uid="{00000000-0005-0000-0000-0000A8060000}"/>
    <cellStyle name="Normal 2 6 10" xfId="5837" xr:uid="{00000000-0005-0000-0000-0000A9060000}"/>
    <cellStyle name="Normal 2 6 10 2" xfId="11174" xr:uid="{00000000-0005-0000-0000-0000AA060000}"/>
    <cellStyle name="Normal 2 6 10 2 2" xfId="21798" xr:uid="{00000000-0005-0000-0000-0000AA060000}"/>
    <cellStyle name="Normal 2 6 10 3" xfId="16504" xr:uid="{00000000-0005-0000-0000-0000A9060000}"/>
    <cellStyle name="Normal 2 6 11" xfId="6206" xr:uid="{00000000-0005-0000-0000-0000AB060000}"/>
    <cellStyle name="Normal 2 6 11 2" xfId="11541" xr:uid="{00000000-0005-0000-0000-0000AC060000}"/>
    <cellStyle name="Normal 2 6 11 2 2" xfId="22165" xr:uid="{00000000-0005-0000-0000-0000AC060000}"/>
    <cellStyle name="Normal 2 6 11 3" xfId="16871" xr:uid="{00000000-0005-0000-0000-0000AB060000}"/>
    <cellStyle name="Normal 2 6 12" xfId="6630" xr:uid="{00000000-0005-0000-0000-0000AD060000}"/>
    <cellStyle name="Normal 2 6 12 2" xfId="17254" xr:uid="{00000000-0005-0000-0000-0000AD060000}"/>
    <cellStyle name="Normal 2 6 13" xfId="11962" xr:uid="{00000000-0005-0000-0000-0000A8060000}"/>
    <cellStyle name="Normal 2 6 2" xfId="532" xr:uid="{00000000-0005-0000-0000-0000AE060000}"/>
    <cellStyle name="Normal 2 6 2 2" xfId="2731" xr:uid="{00000000-0005-0000-0000-0000AF060000}"/>
    <cellStyle name="Normal 2 6 2 3" xfId="5370" xr:uid="{00000000-0005-0000-0000-0000B0060000}"/>
    <cellStyle name="Normal 2 6 3" xfId="531" xr:uid="{00000000-0005-0000-0000-0000B1060000}"/>
    <cellStyle name="Normal 2 6 3 2" xfId="2730" xr:uid="{00000000-0005-0000-0000-0000B2060000}"/>
    <cellStyle name="Normal 2 6 3 3" xfId="5369" xr:uid="{00000000-0005-0000-0000-0000B3060000}"/>
    <cellStyle name="Normal 2 6 4" xfId="1590" xr:uid="{00000000-0005-0000-0000-0000B4060000}"/>
    <cellStyle name="Normal 2 6 4 2" xfId="2416" xr:uid="{00000000-0005-0000-0000-0000B5060000}"/>
    <cellStyle name="Normal 2 6 4 2 2" xfId="8364" xr:uid="{00000000-0005-0000-0000-0000B6060000}"/>
    <cellStyle name="Normal 2 6 4 2 2 2" xfId="18988" xr:uid="{00000000-0005-0000-0000-0000B6060000}"/>
    <cellStyle name="Normal 2 6 4 2 3" xfId="13696" xr:uid="{00000000-0005-0000-0000-0000B5060000}"/>
    <cellStyle name="Normal 2 6 4 3" xfId="4022" xr:uid="{00000000-0005-0000-0000-0000B7060000}"/>
    <cellStyle name="Normal 2 6 4 3 2" xfId="9654" xr:uid="{00000000-0005-0000-0000-0000B8060000}"/>
    <cellStyle name="Normal 2 6 4 3 2 2" xfId="20278" xr:uid="{00000000-0005-0000-0000-0000B8060000}"/>
    <cellStyle name="Normal 2 6 4 3 3" xfId="14986" xr:uid="{00000000-0005-0000-0000-0000B7060000}"/>
    <cellStyle name="Normal 2 6 4 4" xfId="4914" xr:uid="{00000000-0005-0000-0000-0000B9060000}"/>
    <cellStyle name="Normal 2 6 4 4 2" xfId="10536" xr:uid="{00000000-0005-0000-0000-0000BA060000}"/>
    <cellStyle name="Normal 2 6 4 4 2 2" xfId="21160" xr:uid="{00000000-0005-0000-0000-0000BA060000}"/>
    <cellStyle name="Normal 2 6 4 4 3" xfId="15868" xr:uid="{00000000-0005-0000-0000-0000B9060000}"/>
    <cellStyle name="Normal 2 6 4 5" xfId="7544" xr:uid="{00000000-0005-0000-0000-0000BB060000}"/>
    <cellStyle name="Normal 2 6 4 5 2" xfId="18168" xr:uid="{00000000-0005-0000-0000-0000BB060000}"/>
    <cellStyle name="Normal 2 6 4 6" xfId="12876" xr:uid="{00000000-0005-0000-0000-0000B4060000}"/>
    <cellStyle name="Normal 2 6 5" xfId="1104" xr:uid="{00000000-0005-0000-0000-0000BC060000}"/>
    <cellStyle name="Normal 2 6 5 2" xfId="3538" xr:uid="{00000000-0005-0000-0000-0000BD060000}"/>
    <cellStyle name="Normal 2 6 5 2 2" xfId="9176" xr:uid="{00000000-0005-0000-0000-0000BE060000}"/>
    <cellStyle name="Normal 2 6 5 2 2 2" xfId="19800" xr:uid="{00000000-0005-0000-0000-0000BE060000}"/>
    <cellStyle name="Normal 2 6 5 2 3" xfId="14508" xr:uid="{00000000-0005-0000-0000-0000BD060000}"/>
    <cellStyle name="Normal 2 6 5 3" xfId="7066" xr:uid="{00000000-0005-0000-0000-0000BF060000}"/>
    <cellStyle name="Normal 2 6 5 3 2" xfId="17690" xr:uid="{00000000-0005-0000-0000-0000BF060000}"/>
    <cellStyle name="Normal 2 6 5 4" xfId="12398" xr:uid="{00000000-0005-0000-0000-0000BC060000}"/>
    <cellStyle name="Normal 2 6 6" xfId="1938" xr:uid="{00000000-0005-0000-0000-0000C0060000}"/>
    <cellStyle name="Normal 2 6 6 2" xfId="3089" xr:uid="{00000000-0005-0000-0000-0000C1060000}"/>
    <cellStyle name="Normal 2 6 6 2 2" xfId="8740" xr:uid="{00000000-0005-0000-0000-0000C2060000}"/>
    <cellStyle name="Normal 2 6 6 2 2 2" xfId="19364" xr:uid="{00000000-0005-0000-0000-0000C2060000}"/>
    <cellStyle name="Normal 2 6 6 2 3" xfId="14072" xr:uid="{00000000-0005-0000-0000-0000C1060000}"/>
    <cellStyle name="Normal 2 6 6 3" xfId="7886" xr:uid="{00000000-0005-0000-0000-0000C3060000}"/>
    <cellStyle name="Normal 2 6 6 3 2" xfId="18510" xr:uid="{00000000-0005-0000-0000-0000C3060000}"/>
    <cellStyle name="Normal 2 6 6 4" xfId="13218" xr:uid="{00000000-0005-0000-0000-0000C0060000}"/>
    <cellStyle name="Normal 2 6 7" xfId="2623" xr:uid="{00000000-0005-0000-0000-0000C4060000}"/>
    <cellStyle name="Normal 2 6 7 2" xfId="8491" xr:uid="{00000000-0005-0000-0000-0000C5060000}"/>
    <cellStyle name="Normal 2 6 7 2 2" xfId="19115" xr:uid="{00000000-0005-0000-0000-0000C5060000}"/>
    <cellStyle name="Normal 2 6 7 3" xfId="13823" xr:uid="{00000000-0005-0000-0000-0000C4060000}"/>
    <cellStyle name="Normal 2 6 8" xfId="4436" xr:uid="{00000000-0005-0000-0000-0000C6060000}"/>
    <cellStyle name="Normal 2 6 8 2" xfId="10058" xr:uid="{00000000-0005-0000-0000-0000C7060000}"/>
    <cellStyle name="Normal 2 6 8 2 2" xfId="20682" xr:uid="{00000000-0005-0000-0000-0000C7060000}"/>
    <cellStyle name="Normal 2 6 8 3" xfId="15390" xr:uid="{00000000-0005-0000-0000-0000C6060000}"/>
    <cellStyle name="Normal 2 6 9" xfId="5302" xr:uid="{00000000-0005-0000-0000-0000C8060000}"/>
    <cellStyle name="Normal 2 6 9 2" xfId="10805" xr:uid="{00000000-0005-0000-0000-0000C9060000}"/>
    <cellStyle name="Normal 2 6 9 2 2" xfId="21429" xr:uid="{00000000-0005-0000-0000-0000C9060000}"/>
    <cellStyle name="Normal 2 6 9 3" xfId="16137" xr:uid="{00000000-0005-0000-0000-0000C8060000}"/>
    <cellStyle name="Normal 2 7" xfId="533" xr:uid="{00000000-0005-0000-0000-0000CA060000}"/>
    <cellStyle name="Normal 2 7 2" xfId="534" xr:uid="{00000000-0005-0000-0000-0000CB060000}"/>
    <cellStyle name="Normal 2 7 2 2" xfId="2733" xr:uid="{00000000-0005-0000-0000-0000CC060000}"/>
    <cellStyle name="Normal 2 7 2 3" xfId="5372" xr:uid="{00000000-0005-0000-0000-0000CD060000}"/>
    <cellStyle name="Normal 2 7 3" xfId="2732" xr:uid="{00000000-0005-0000-0000-0000CE060000}"/>
    <cellStyle name="Normal 2 7 4" xfId="5371" xr:uid="{00000000-0005-0000-0000-0000CF060000}"/>
    <cellStyle name="Normal 2 8" xfId="535" xr:uid="{00000000-0005-0000-0000-0000D0060000}"/>
    <cellStyle name="Normal 2 8 2" xfId="536" xr:uid="{00000000-0005-0000-0000-0000D1060000}"/>
    <cellStyle name="Normal 2 8 2 2" xfId="537" xr:uid="{00000000-0005-0000-0000-0000D2060000}"/>
    <cellStyle name="Normal 2 8 2 2 2" xfId="2736" xr:uid="{00000000-0005-0000-0000-0000D3060000}"/>
    <cellStyle name="Normal 2 8 2 2 3" xfId="5375" xr:uid="{00000000-0005-0000-0000-0000D4060000}"/>
    <cellStyle name="Normal 2 8 2 3" xfId="2735" xr:uid="{00000000-0005-0000-0000-0000D5060000}"/>
    <cellStyle name="Normal 2 8 2 4" xfId="5374" xr:uid="{00000000-0005-0000-0000-0000D6060000}"/>
    <cellStyle name="Normal 2 8 2_Table 2 (Current Dollars)" xfId="538" xr:uid="{00000000-0005-0000-0000-0000D7060000}"/>
    <cellStyle name="Normal 2 8 3" xfId="2734" xr:uid="{00000000-0005-0000-0000-0000D8060000}"/>
    <cellStyle name="Normal 2 8 4" xfId="5373" xr:uid="{00000000-0005-0000-0000-0000D9060000}"/>
    <cellStyle name="Normal 2 9" xfId="539" xr:uid="{00000000-0005-0000-0000-0000DA060000}"/>
    <cellStyle name="Normal 2 9 2" xfId="2737" xr:uid="{00000000-0005-0000-0000-0000DB060000}"/>
    <cellStyle name="Normal 2 9 3" xfId="5376" xr:uid="{00000000-0005-0000-0000-0000DC060000}"/>
    <cellStyle name="Normal 2_Table 2 (Current Dollars)" xfId="540" xr:uid="{00000000-0005-0000-0000-0000DD060000}"/>
    <cellStyle name="Normal 20" xfId="541" xr:uid="{00000000-0005-0000-0000-0000DE060000}"/>
    <cellStyle name="Normal 20 2" xfId="2738" xr:uid="{00000000-0005-0000-0000-0000DF060000}"/>
    <cellStyle name="Normal 20 3" xfId="5377" xr:uid="{00000000-0005-0000-0000-0000E0060000}"/>
    <cellStyle name="Normal 21" xfId="542" xr:uid="{00000000-0005-0000-0000-0000E1060000}"/>
    <cellStyle name="Normal 21 2" xfId="543" xr:uid="{00000000-0005-0000-0000-0000E2060000}"/>
    <cellStyle name="Normal 21 2 2" xfId="2740" xr:uid="{00000000-0005-0000-0000-0000E3060000}"/>
    <cellStyle name="Normal 21 2 3" xfId="5379" xr:uid="{00000000-0005-0000-0000-0000E4060000}"/>
    <cellStyle name="Normal 21 3" xfId="2739" xr:uid="{00000000-0005-0000-0000-0000E5060000}"/>
    <cellStyle name="Normal 21 4" xfId="5378" xr:uid="{00000000-0005-0000-0000-0000E6060000}"/>
    <cellStyle name="Normal 22" xfId="544" xr:uid="{00000000-0005-0000-0000-0000E7060000}"/>
    <cellStyle name="Normal 22 2" xfId="545" xr:uid="{00000000-0005-0000-0000-0000E8060000}"/>
    <cellStyle name="Normal 22 2 2" xfId="2742" xr:uid="{00000000-0005-0000-0000-0000E9060000}"/>
    <cellStyle name="Normal 22 2 3" xfId="5381" xr:uid="{00000000-0005-0000-0000-0000EA060000}"/>
    <cellStyle name="Normal 22 3" xfId="2741" xr:uid="{00000000-0005-0000-0000-0000EB060000}"/>
    <cellStyle name="Normal 22 4" xfId="5380" xr:uid="{00000000-0005-0000-0000-0000EC060000}"/>
    <cellStyle name="Normal 23" xfId="546" xr:uid="{00000000-0005-0000-0000-0000ED060000}"/>
    <cellStyle name="Normal 23 2" xfId="547" xr:uid="{00000000-0005-0000-0000-0000EE060000}"/>
    <cellStyle name="Normal 23 2 2" xfId="2744" xr:uid="{00000000-0005-0000-0000-0000EF060000}"/>
    <cellStyle name="Normal 23 2 3" xfId="5383" xr:uid="{00000000-0005-0000-0000-0000F0060000}"/>
    <cellStyle name="Normal 23 3" xfId="2743" xr:uid="{00000000-0005-0000-0000-0000F1060000}"/>
    <cellStyle name="Normal 23 4" xfId="5382" xr:uid="{00000000-0005-0000-0000-0000F2060000}"/>
    <cellStyle name="Normal 24" xfId="548" xr:uid="{00000000-0005-0000-0000-0000F3060000}"/>
    <cellStyle name="Normal 24 2" xfId="549" xr:uid="{00000000-0005-0000-0000-0000F4060000}"/>
    <cellStyle name="Normal 24 2 2" xfId="2746" xr:uid="{00000000-0005-0000-0000-0000F5060000}"/>
    <cellStyle name="Normal 24 2 3" xfId="5385" xr:uid="{00000000-0005-0000-0000-0000F6060000}"/>
    <cellStyle name="Normal 24 3" xfId="2745" xr:uid="{00000000-0005-0000-0000-0000F7060000}"/>
    <cellStyle name="Normal 24 4" xfId="5384" xr:uid="{00000000-0005-0000-0000-0000F8060000}"/>
    <cellStyle name="Normal 25" xfId="550" xr:uid="{00000000-0005-0000-0000-0000F9060000}"/>
    <cellStyle name="Normal 25 2" xfId="551" xr:uid="{00000000-0005-0000-0000-0000FA060000}"/>
    <cellStyle name="Normal 25 2 2" xfId="2748" xr:uid="{00000000-0005-0000-0000-0000FB060000}"/>
    <cellStyle name="Normal 25 2 3" xfId="5387" xr:uid="{00000000-0005-0000-0000-0000FC060000}"/>
    <cellStyle name="Normal 25 3" xfId="2747" xr:uid="{00000000-0005-0000-0000-0000FD060000}"/>
    <cellStyle name="Normal 25 4" xfId="5386" xr:uid="{00000000-0005-0000-0000-0000FE060000}"/>
    <cellStyle name="Normal 26" xfId="552" xr:uid="{00000000-0005-0000-0000-0000FF060000}"/>
    <cellStyle name="Normal 26 2" xfId="553" xr:uid="{00000000-0005-0000-0000-000000070000}"/>
    <cellStyle name="Normal 26 2 2" xfId="2750" xr:uid="{00000000-0005-0000-0000-000001070000}"/>
    <cellStyle name="Normal 26 2 3" xfId="5389" xr:uid="{00000000-0005-0000-0000-000002070000}"/>
    <cellStyle name="Normal 26 3" xfId="2749" xr:uid="{00000000-0005-0000-0000-000003070000}"/>
    <cellStyle name="Normal 26 4" xfId="5388" xr:uid="{00000000-0005-0000-0000-000004070000}"/>
    <cellStyle name="Normal 27" xfId="554" xr:uid="{00000000-0005-0000-0000-000005070000}"/>
    <cellStyle name="Normal 27 2" xfId="555" xr:uid="{00000000-0005-0000-0000-000006070000}"/>
    <cellStyle name="Normal 27 2 2" xfId="2752" xr:uid="{00000000-0005-0000-0000-000007070000}"/>
    <cellStyle name="Normal 27 2 3" xfId="5391" xr:uid="{00000000-0005-0000-0000-000008070000}"/>
    <cellStyle name="Normal 27 3" xfId="2751" xr:uid="{00000000-0005-0000-0000-000009070000}"/>
    <cellStyle name="Normal 27 4" xfId="5390" xr:uid="{00000000-0005-0000-0000-00000A070000}"/>
    <cellStyle name="Normal 28" xfId="556" xr:uid="{00000000-0005-0000-0000-00000B070000}"/>
    <cellStyle name="Normal 28 2" xfId="557" xr:uid="{00000000-0005-0000-0000-00000C070000}"/>
    <cellStyle name="Normal 28 2 2" xfId="2754" xr:uid="{00000000-0005-0000-0000-00000D070000}"/>
    <cellStyle name="Normal 28 2 3" xfId="5393" xr:uid="{00000000-0005-0000-0000-00000E070000}"/>
    <cellStyle name="Normal 28 3" xfId="2753" xr:uid="{00000000-0005-0000-0000-00000F070000}"/>
    <cellStyle name="Normal 28 4" xfId="5392" xr:uid="{00000000-0005-0000-0000-000010070000}"/>
    <cellStyle name="Normal 29" xfId="558" xr:uid="{00000000-0005-0000-0000-000011070000}"/>
    <cellStyle name="Normal 29 2" xfId="559" xr:uid="{00000000-0005-0000-0000-000012070000}"/>
    <cellStyle name="Normal 29 2 2" xfId="2756" xr:uid="{00000000-0005-0000-0000-000013070000}"/>
    <cellStyle name="Normal 29 2 3" xfId="5395" xr:uid="{00000000-0005-0000-0000-000014070000}"/>
    <cellStyle name="Normal 29 3" xfId="2755" xr:uid="{00000000-0005-0000-0000-000015070000}"/>
    <cellStyle name="Normal 29 4" xfId="5394" xr:uid="{00000000-0005-0000-0000-000016070000}"/>
    <cellStyle name="Normal 3" xfId="100" xr:uid="{00000000-0005-0000-0000-000017070000}"/>
    <cellStyle name="Normal 3 10" xfId="1189" xr:uid="{00000000-0005-0000-0000-000018070000}"/>
    <cellStyle name="Normal 3 10 2" xfId="2015" xr:uid="{00000000-0005-0000-0000-000019070000}"/>
    <cellStyle name="Normal 3 10 2 2" xfId="7963" xr:uid="{00000000-0005-0000-0000-00001A070000}"/>
    <cellStyle name="Normal 3 10 2 2 2" xfId="18587" xr:uid="{00000000-0005-0000-0000-00001A070000}"/>
    <cellStyle name="Normal 3 10 2 3" xfId="13295" xr:uid="{00000000-0005-0000-0000-000019070000}"/>
    <cellStyle name="Normal 3 10 3" xfId="3621" xr:uid="{00000000-0005-0000-0000-00001B070000}"/>
    <cellStyle name="Normal 3 10 3 2" xfId="9253" xr:uid="{00000000-0005-0000-0000-00001C070000}"/>
    <cellStyle name="Normal 3 10 3 2 2" xfId="19877" xr:uid="{00000000-0005-0000-0000-00001C070000}"/>
    <cellStyle name="Normal 3 10 3 3" xfId="14585" xr:uid="{00000000-0005-0000-0000-00001B070000}"/>
    <cellStyle name="Normal 3 10 4" xfId="4513" xr:uid="{00000000-0005-0000-0000-00001D070000}"/>
    <cellStyle name="Normal 3 10 4 2" xfId="10135" xr:uid="{00000000-0005-0000-0000-00001E070000}"/>
    <cellStyle name="Normal 3 10 4 2 2" xfId="20759" xr:uid="{00000000-0005-0000-0000-00001E070000}"/>
    <cellStyle name="Normal 3 10 4 3" xfId="15467" xr:uid="{00000000-0005-0000-0000-00001D070000}"/>
    <cellStyle name="Normal 3 10 5" xfId="7143" xr:uid="{00000000-0005-0000-0000-00001F070000}"/>
    <cellStyle name="Normal 3 10 5 2" xfId="17767" xr:uid="{00000000-0005-0000-0000-00001F070000}"/>
    <cellStyle name="Normal 3 10 6" xfId="12475" xr:uid="{00000000-0005-0000-0000-000018070000}"/>
    <cellStyle name="Normal 3 11" xfId="1289" xr:uid="{00000000-0005-0000-0000-000020070000}"/>
    <cellStyle name="Normal 3 11 2" xfId="2115" xr:uid="{00000000-0005-0000-0000-000021070000}"/>
    <cellStyle name="Normal 3 11 2 2" xfId="8063" xr:uid="{00000000-0005-0000-0000-000022070000}"/>
    <cellStyle name="Normal 3 11 2 2 2" xfId="18687" xr:uid="{00000000-0005-0000-0000-000022070000}"/>
    <cellStyle name="Normal 3 11 2 3" xfId="13395" xr:uid="{00000000-0005-0000-0000-000021070000}"/>
    <cellStyle name="Normal 3 11 3" xfId="3721" xr:uid="{00000000-0005-0000-0000-000023070000}"/>
    <cellStyle name="Normal 3 11 3 2" xfId="9353" xr:uid="{00000000-0005-0000-0000-000024070000}"/>
    <cellStyle name="Normal 3 11 3 2 2" xfId="19977" xr:uid="{00000000-0005-0000-0000-000024070000}"/>
    <cellStyle name="Normal 3 11 3 3" xfId="14685" xr:uid="{00000000-0005-0000-0000-000023070000}"/>
    <cellStyle name="Normal 3 11 4" xfId="4613" xr:uid="{00000000-0005-0000-0000-000025070000}"/>
    <cellStyle name="Normal 3 11 4 2" xfId="10235" xr:uid="{00000000-0005-0000-0000-000026070000}"/>
    <cellStyle name="Normal 3 11 4 2 2" xfId="20859" xr:uid="{00000000-0005-0000-0000-000026070000}"/>
    <cellStyle name="Normal 3 11 4 3" xfId="15567" xr:uid="{00000000-0005-0000-0000-000025070000}"/>
    <cellStyle name="Normal 3 11 5" xfId="7243" xr:uid="{00000000-0005-0000-0000-000027070000}"/>
    <cellStyle name="Normal 3 11 5 2" xfId="17867" xr:uid="{00000000-0005-0000-0000-000027070000}"/>
    <cellStyle name="Normal 3 11 6" xfId="12575" xr:uid="{00000000-0005-0000-0000-000020070000}"/>
    <cellStyle name="Normal 3 12" xfId="1351" xr:uid="{00000000-0005-0000-0000-000028070000}"/>
    <cellStyle name="Normal 3 12 2" xfId="2177" xr:uid="{00000000-0005-0000-0000-000029070000}"/>
    <cellStyle name="Normal 3 12 2 2" xfId="8125" xr:uid="{00000000-0005-0000-0000-00002A070000}"/>
    <cellStyle name="Normal 3 12 2 2 2" xfId="18749" xr:uid="{00000000-0005-0000-0000-00002A070000}"/>
    <cellStyle name="Normal 3 12 2 3" xfId="13457" xr:uid="{00000000-0005-0000-0000-000029070000}"/>
    <cellStyle name="Normal 3 12 3" xfId="3783" xr:uid="{00000000-0005-0000-0000-00002B070000}"/>
    <cellStyle name="Normal 3 12 3 2" xfId="9415" xr:uid="{00000000-0005-0000-0000-00002C070000}"/>
    <cellStyle name="Normal 3 12 3 2 2" xfId="20039" xr:uid="{00000000-0005-0000-0000-00002C070000}"/>
    <cellStyle name="Normal 3 12 3 3" xfId="14747" xr:uid="{00000000-0005-0000-0000-00002B070000}"/>
    <cellStyle name="Normal 3 12 4" xfId="4675" xr:uid="{00000000-0005-0000-0000-00002D070000}"/>
    <cellStyle name="Normal 3 12 4 2" xfId="10297" xr:uid="{00000000-0005-0000-0000-00002E070000}"/>
    <cellStyle name="Normal 3 12 4 2 2" xfId="20921" xr:uid="{00000000-0005-0000-0000-00002E070000}"/>
    <cellStyle name="Normal 3 12 4 3" xfId="15629" xr:uid="{00000000-0005-0000-0000-00002D070000}"/>
    <cellStyle name="Normal 3 12 5" xfId="7305" xr:uid="{00000000-0005-0000-0000-00002F070000}"/>
    <cellStyle name="Normal 3 12 5 2" xfId="17929" xr:uid="{00000000-0005-0000-0000-00002F070000}"/>
    <cellStyle name="Normal 3 12 6" xfId="12637" xr:uid="{00000000-0005-0000-0000-000028070000}"/>
    <cellStyle name="Normal 3 13" xfId="1684" xr:uid="{00000000-0005-0000-0000-000030070000}"/>
    <cellStyle name="Normal 3 13 2" xfId="7636" xr:uid="{00000000-0005-0000-0000-000031070000}"/>
    <cellStyle name="Normal 3 13 2 2" xfId="18260" xr:uid="{00000000-0005-0000-0000-000031070000}"/>
    <cellStyle name="Normal 3 13 3" xfId="12968" xr:uid="{00000000-0005-0000-0000-000030070000}"/>
    <cellStyle name="Normal 3 14" xfId="2513" xr:uid="{00000000-0005-0000-0000-000032070000}"/>
    <cellStyle name="Normal 3 15" xfId="5011" xr:uid="{00000000-0005-0000-0000-000033070000}"/>
    <cellStyle name="Normal 3 16" xfId="124" xr:uid="{00000000-0005-0000-0000-000034070000}"/>
    <cellStyle name="Normal 3 17" xfId="6398" xr:uid="{00000000-0005-0000-0000-000035070000}"/>
    <cellStyle name="Normal 3 17 2" xfId="11731" xr:uid="{00000000-0005-0000-0000-000036070000}"/>
    <cellStyle name="Normal 3 17 2 2" xfId="22355" xr:uid="{00000000-0005-0000-0000-000036070000}"/>
    <cellStyle name="Normal 3 17 3" xfId="17061" xr:uid="{00000000-0005-0000-0000-000035070000}"/>
    <cellStyle name="Normal 3 2" xfId="125" xr:uid="{00000000-0005-0000-0000-000037070000}"/>
    <cellStyle name="Normal 3 2 2" xfId="412" xr:uid="{00000000-0005-0000-0000-000038070000}"/>
    <cellStyle name="Normal 3 2 2 10" xfId="5838" xr:uid="{00000000-0005-0000-0000-000039070000}"/>
    <cellStyle name="Normal 3 2 2 10 2" xfId="11175" xr:uid="{00000000-0005-0000-0000-00003A070000}"/>
    <cellStyle name="Normal 3 2 2 10 2 2" xfId="21799" xr:uid="{00000000-0005-0000-0000-00003A070000}"/>
    <cellStyle name="Normal 3 2 2 10 3" xfId="16505" xr:uid="{00000000-0005-0000-0000-000039070000}"/>
    <cellStyle name="Normal 3 2 2 11" xfId="6207" xr:uid="{00000000-0005-0000-0000-00003B070000}"/>
    <cellStyle name="Normal 3 2 2 11 2" xfId="11542" xr:uid="{00000000-0005-0000-0000-00003C070000}"/>
    <cellStyle name="Normal 3 2 2 11 2 2" xfId="22166" xr:uid="{00000000-0005-0000-0000-00003C070000}"/>
    <cellStyle name="Normal 3 2 2 11 3" xfId="16872" xr:uid="{00000000-0005-0000-0000-00003B070000}"/>
    <cellStyle name="Normal 3 2 2 12" xfId="6631" xr:uid="{00000000-0005-0000-0000-00003D070000}"/>
    <cellStyle name="Normal 3 2 2 12 2" xfId="17255" xr:uid="{00000000-0005-0000-0000-00003D070000}"/>
    <cellStyle name="Normal 3 2 2 13" xfId="11963" xr:uid="{00000000-0005-0000-0000-000038070000}"/>
    <cellStyle name="Normal 3 2 2 2" xfId="562" xr:uid="{00000000-0005-0000-0000-00003E070000}"/>
    <cellStyle name="Normal 3 2 2 2 10" xfId="6659" xr:uid="{00000000-0005-0000-0000-00003F070000}"/>
    <cellStyle name="Normal 3 2 2 2 10 2" xfId="17283" xr:uid="{00000000-0005-0000-0000-00003F070000}"/>
    <cellStyle name="Normal 3 2 2 2 11" xfId="11991" xr:uid="{00000000-0005-0000-0000-00003E070000}"/>
    <cellStyle name="Normal 3 2 2 2 2" xfId="1619" xr:uid="{00000000-0005-0000-0000-000040070000}"/>
    <cellStyle name="Normal 3 2 2 2 2 2" xfId="2445" xr:uid="{00000000-0005-0000-0000-000041070000}"/>
    <cellStyle name="Normal 3 2 2 2 2 2 2" xfId="8393" xr:uid="{00000000-0005-0000-0000-000042070000}"/>
    <cellStyle name="Normal 3 2 2 2 2 2 2 2" xfId="19017" xr:uid="{00000000-0005-0000-0000-000042070000}"/>
    <cellStyle name="Normal 3 2 2 2 2 2 3" xfId="13725" xr:uid="{00000000-0005-0000-0000-000041070000}"/>
    <cellStyle name="Normal 3 2 2 2 2 3" xfId="4051" xr:uid="{00000000-0005-0000-0000-000043070000}"/>
    <cellStyle name="Normal 3 2 2 2 2 3 2" xfId="9683" xr:uid="{00000000-0005-0000-0000-000044070000}"/>
    <cellStyle name="Normal 3 2 2 2 2 3 2 2" xfId="20307" xr:uid="{00000000-0005-0000-0000-000044070000}"/>
    <cellStyle name="Normal 3 2 2 2 2 3 3" xfId="15015" xr:uid="{00000000-0005-0000-0000-000043070000}"/>
    <cellStyle name="Normal 3 2 2 2 2 4" xfId="4943" xr:uid="{00000000-0005-0000-0000-000045070000}"/>
    <cellStyle name="Normal 3 2 2 2 2 4 2" xfId="10565" xr:uid="{00000000-0005-0000-0000-000046070000}"/>
    <cellStyle name="Normal 3 2 2 2 2 4 2 2" xfId="21189" xr:uid="{00000000-0005-0000-0000-000046070000}"/>
    <cellStyle name="Normal 3 2 2 2 2 4 3" xfId="15897" xr:uid="{00000000-0005-0000-0000-000045070000}"/>
    <cellStyle name="Normal 3 2 2 2 2 5" xfId="7573" xr:uid="{00000000-0005-0000-0000-000047070000}"/>
    <cellStyle name="Normal 3 2 2 2 2 5 2" xfId="18197" xr:uid="{00000000-0005-0000-0000-000047070000}"/>
    <cellStyle name="Normal 3 2 2 2 2 6" xfId="12905" xr:uid="{00000000-0005-0000-0000-000040070000}"/>
    <cellStyle name="Normal 3 2 2 2 3" xfId="1134" xr:uid="{00000000-0005-0000-0000-000048070000}"/>
    <cellStyle name="Normal 3 2 2 2 3 2" xfId="3568" xr:uid="{00000000-0005-0000-0000-000049070000}"/>
    <cellStyle name="Normal 3 2 2 2 3 2 2" xfId="9205" xr:uid="{00000000-0005-0000-0000-00004A070000}"/>
    <cellStyle name="Normal 3 2 2 2 3 2 2 2" xfId="19829" xr:uid="{00000000-0005-0000-0000-00004A070000}"/>
    <cellStyle name="Normal 3 2 2 2 3 2 3" xfId="14537" xr:uid="{00000000-0005-0000-0000-000049070000}"/>
    <cellStyle name="Normal 3 2 2 2 3 3" xfId="7095" xr:uid="{00000000-0005-0000-0000-00004B070000}"/>
    <cellStyle name="Normal 3 2 2 2 3 3 2" xfId="17719" xr:uid="{00000000-0005-0000-0000-00004B070000}"/>
    <cellStyle name="Normal 3 2 2 2 3 4" xfId="12427" xr:uid="{00000000-0005-0000-0000-000048070000}"/>
    <cellStyle name="Normal 3 2 2 2 4" xfId="1967" xr:uid="{00000000-0005-0000-0000-00004C070000}"/>
    <cellStyle name="Normal 3 2 2 2 4 2" xfId="3119" xr:uid="{00000000-0005-0000-0000-00004D070000}"/>
    <cellStyle name="Normal 3 2 2 2 4 2 2" xfId="8769" xr:uid="{00000000-0005-0000-0000-00004E070000}"/>
    <cellStyle name="Normal 3 2 2 2 4 2 2 2" xfId="19393" xr:uid="{00000000-0005-0000-0000-00004E070000}"/>
    <cellStyle name="Normal 3 2 2 2 4 2 3" xfId="14101" xr:uid="{00000000-0005-0000-0000-00004D070000}"/>
    <cellStyle name="Normal 3 2 2 2 4 3" xfId="7915" xr:uid="{00000000-0005-0000-0000-00004F070000}"/>
    <cellStyle name="Normal 3 2 2 2 4 3 2" xfId="18539" xr:uid="{00000000-0005-0000-0000-00004F070000}"/>
    <cellStyle name="Normal 3 2 2 2 4 4" xfId="13247" xr:uid="{00000000-0005-0000-0000-00004C070000}"/>
    <cellStyle name="Normal 3 2 2 2 5" xfId="2759" xr:uid="{00000000-0005-0000-0000-000050070000}"/>
    <cellStyle name="Normal 3 2 2 2 5 2" xfId="8532" xr:uid="{00000000-0005-0000-0000-000051070000}"/>
    <cellStyle name="Normal 3 2 2 2 5 2 2" xfId="19156" xr:uid="{00000000-0005-0000-0000-000051070000}"/>
    <cellStyle name="Normal 3 2 2 2 5 3" xfId="13864" xr:uid="{00000000-0005-0000-0000-000050070000}"/>
    <cellStyle name="Normal 3 2 2 2 6" xfId="4465" xr:uid="{00000000-0005-0000-0000-000052070000}"/>
    <cellStyle name="Normal 3 2 2 2 6 2" xfId="10087" xr:uid="{00000000-0005-0000-0000-000053070000}"/>
    <cellStyle name="Normal 3 2 2 2 6 2 2" xfId="20711" xr:uid="{00000000-0005-0000-0000-000053070000}"/>
    <cellStyle name="Normal 3 2 2 2 6 3" xfId="15419" xr:uid="{00000000-0005-0000-0000-000052070000}"/>
    <cellStyle name="Normal 3 2 2 2 7" xfId="5398" xr:uid="{00000000-0005-0000-0000-000054070000}"/>
    <cellStyle name="Normal 3 2 2 2 7 2" xfId="10835" xr:uid="{00000000-0005-0000-0000-000055070000}"/>
    <cellStyle name="Normal 3 2 2 2 7 2 2" xfId="21459" xr:uid="{00000000-0005-0000-0000-000055070000}"/>
    <cellStyle name="Normal 3 2 2 2 7 3" xfId="16166" xr:uid="{00000000-0005-0000-0000-000054070000}"/>
    <cellStyle name="Normal 3 2 2 2 8" xfId="5866" xr:uid="{00000000-0005-0000-0000-000056070000}"/>
    <cellStyle name="Normal 3 2 2 2 8 2" xfId="11203" xr:uid="{00000000-0005-0000-0000-000057070000}"/>
    <cellStyle name="Normal 3 2 2 2 8 2 2" xfId="21827" xr:uid="{00000000-0005-0000-0000-000057070000}"/>
    <cellStyle name="Normal 3 2 2 2 8 3" xfId="16533" xr:uid="{00000000-0005-0000-0000-000056070000}"/>
    <cellStyle name="Normal 3 2 2 2 9" xfId="6235" xr:uid="{00000000-0005-0000-0000-000058070000}"/>
    <cellStyle name="Normal 3 2 2 2 9 2" xfId="11570" xr:uid="{00000000-0005-0000-0000-000059070000}"/>
    <cellStyle name="Normal 3 2 2 2 9 2 2" xfId="22194" xr:uid="{00000000-0005-0000-0000-000059070000}"/>
    <cellStyle name="Normal 3 2 2 2 9 3" xfId="16900" xr:uid="{00000000-0005-0000-0000-000058070000}"/>
    <cellStyle name="Normal 3 2 2 3" xfId="1591" xr:uid="{00000000-0005-0000-0000-00005A070000}"/>
    <cellStyle name="Normal 3 2 2 3 2" xfId="2417" xr:uid="{00000000-0005-0000-0000-00005B070000}"/>
    <cellStyle name="Normal 3 2 2 3 2 2" xfId="8365" xr:uid="{00000000-0005-0000-0000-00005C070000}"/>
    <cellStyle name="Normal 3 2 2 3 2 2 2" xfId="18989" xr:uid="{00000000-0005-0000-0000-00005C070000}"/>
    <cellStyle name="Normal 3 2 2 3 2 3" xfId="13697" xr:uid="{00000000-0005-0000-0000-00005B070000}"/>
    <cellStyle name="Normal 3 2 2 3 3" xfId="4023" xr:uid="{00000000-0005-0000-0000-00005D070000}"/>
    <cellStyle name="Normal 3 2 2 3 3 2" xfId="9655" xr:uid="{00000000-0005-0000-0000-00005E070000}"/>
    <cellStyle name="Normal 3 2 2 3 3 2 2" xfId="20279" xr:uid="{00000000-0005-0000-0000-00005E070000}"/>
    <cellStyle name="Normal 3 2 2 3 3 3" xfId="14987" xr:uid="{00000000-0005-0000-0000-00005D070000}"/>
    <cellStyle name="Normal 3 2 2 3 4" xfId="4915" xr:uid="{00000000-0005-0000-0000-00005F070000}"/>
    <cellStyle name="Normal 3 2 2 3 4 2" xfId="10537" xr:uid="{00000000-0005-0000-0000-000060070000}"/>
    <cellStyle name="Normal 3 2 2 3 4 2 2" xfId="21161" xr:uid="{00000000-0005-0000-0000-000060070000}"/>
    <cellStyle name="Normal 3 2 2 3 4 3" xfId="15869" xr:uid="{00000000-0005-0000-0000-00005F070000}"/>
    <cellStyle name="Normal 3 2 2 3 5" xfId="7545" xr:uid="{00000000-0005-0000-0000-000061070000}"/>
    <cellStyle name="Normal 3 2 2 3 5 2" xfId="18169" xr:uid="{00000000-0005-0000-0000-000061070000}"/>
    <cellStyle name="Normal 3 2 2 3 6" xfId="12877" xr:uid="{00000000-0005-0000-0000-00005A070000}"/>
    <cellStyle name="Normal 3 2 2 4" xfId="1105" xr:uid="{00000000-0005-0000-0000-000062070000}"/>
    <cellStyle name="Normal 3 2 2 4 2" xfId="3539" xr:uid="{00000000-0005-0000-0000-000063070000}"/>
    <cellStyle name="Normal 3 2 2 4 2 2" xfId="9177" xr:uid="{00000000-0005-0000-0000-000064070000}"/>
    <cellStyle name="Normal 3 2 2 4 2 2 2" xfId="19801" xr:uid="{00000000-0005-0000-0000-000064070000}"/>
    <cellStyle name="Normal 3 2 2 4 2 3" xfId="14509" xr:uid="{00000000-0005-0000-0000-000063070000}"/>
    <cellStyle name="Normal 3 2 2 4 3" xfId="7067" xr:uid="{00000000-0005-0000-0000-000065070000}"/>
    <cellStyle name="Normal 3 2 2 4 3 2" xfId="17691" xr:uid="{00000000-0005-0000-0000-000065070000}"/>
    <cellStyle name="Normal 3 2 2 4 4" xfId="12399" xr:uid="{00000000-0005-0000-0000-000062070000}"/>
    <cellStyle name="Normal 3 2 2 5" xfId="1939" xr:uid="{00000000-0005-0000-0000-000066070000}"/>
    <cellStyle name="Normal 3 2 2 5 2" xfId="3090" xr:uid="{00000000-0005-0000-0000-000067070000}"/>
    <cellStyle name="Normal 3 2 2 5 2 2" xfId="8741" xr:uid="{00000000-0005-0000-0000-000068070000}"/>
    <cellStyle name="Normal 3 2 2 5 2 2 2" xfId="19365" xr:uid="{00000000-0005-0000-0000-000068070000}"/>
    <cellStyle name="Normal 3 2 2 5 2 3" xfId="14073" xr:uid="{00000000-0005-0000-0000-000067070000}"/>
    <cellStyle name="Normal 3 2 2 5 3" xfId="7887" xr:uid="{00000000-0005-0000-0000-000069070000}"/>
    <cellStyle name="Normal 3 2 2 5 3 2" xfId="18511" xr:uid="{00000000-0005-0000-0000-000069070000}"/>
    <cellStyle name="Normal 3 2 2 5 4" xfId="13219" xr:uid="{00000000-0005-0000-0000-000066070000}"/>
    <cellStyle name="Normal 3 2 2 6" xfId="4154" xr:uid="{00000000-0005-0000-0000-00006A070000}"/>
    <cellStyle name="Normal 3 2 2 6 2" xfId="9781" xr:uid="{00000000-0005-0000-0000-00006B070000}"/>
    <cellStyle name="Normal 3 2 2 6 2 2" xfId="20405" xr:uid="{00000000-0005-0000-0000-00006B070000}"/>
    <cellStyle name="Normal 3 2 2 6 3" xfId="15113" xr:uid="{00000000-0005-0000-0000-00006A070000}"/>
    <cellStyle name="Normal 3 2 2 7" xfId="2624" xr:uid="{00000000-0005-0000-0000-00006C070000}"/>
    <cellStyle name="Normal 3 2 2 7 2" xfId="8492" xr:uid="{00000000-0005-0000-0000-00006D070000}"/>
    <cellStyle name="Normal 3 2 2 7 2 2" xfId="19116" xr:uid="{00000000-0005-0000-0000-00006D070000}"/>
    <cellStyle name="Normal 3 2 2 7 3" xfId="13824" xr:uid="{00000000-0005-0000-0000-00006C070000}"/>
    <cellStyle name="Normal 3 2 2 8" xfId="4437" xr:uid="{00000000-0005-0000-0000-00006E070000}"/>
    <cellStyle name="Normal 3 2 2 8 2" xfId="10059" xr:uid="{00000000-0005-0000-0000-00006F070000}"/>
    <cellStyle name="Normal 3 2 2 8 2 2" xfId="20683" xr:uid="{00000000-0005-0000-0000-00006F070000}"/>
    <cellStyle name="Normal 3 2 2 8 3" xfId="15391" xr:uid="{00000000-0005-0000-0000-00006E070000}"/>
    <cellStyle name="Normal 3 2 2 9" xfId="5303" xr:uid="{00000000-0005-0000-0000-000070070000}"/>
    <cellStyle name="Normal 3 2 2 9 2" xfId="10806" xr:uid="{00000000-0005-0000-0000-000071070000}"/>
    <cellStyle name="Normal 3 2 2 9 2 2" xfId="21430" xr:uid="{00000000-0005-0000-0000-000071070000}"/>
    <cellStyle name="Normal 3 2 2 9 3" xfId="16138" xr:uid="{00000000-0005-0000-0000-000070070000}"/>
    <cellStyle name="Normal 3 2 3" xfId="413" xr:uid="{00000000-0005-0000-0000-000072070000}"/>
    <cellStyle name="Normal 3 2 3 10" xfId="6632" xr:uid="{00000000-0005-0000-0000-000073070000}"/>
    <cellStyle name="Normal 3 2 3 10 2" xfId="17256" xr:uid="{00000000-0005-0000-0000-000073070000}"/>
    <cellStyle name="Normal 3 2 3 11" xfId="11964" xr:uid="{00000000-0005-0000-0000-000072070000}"/>
    <cellStyle name="Normal 3 2 3 2" xfId="1592" xr:uid="{00000000-0005-0000-0000-000074070000}"/>
    <cellStyle name="Normal 3 2 3 2 2" xfId="2418" xr:uid="{00000000-0005-0000-0000-000075070000}"/>
    <cellStyle name="Normal 3 2 3 2 2 2" xfId="8366" xr:uid="{00000000-0005-0000-0000-000076070000}"/>
    <cellStyle name="Normal 3 2 3 2 2 2 2" xfId="18990" xr:uid="{00000000-0005-0000-0000-000076070000}"/>
    <cellStyle name="Normal 3 2 3 2 2 3" xfId="13698" xr:uid="{00000000-0005-0000-0000-000075070000}"/>
    <cellStyle name="Normal 3 2 3 2 3" xfId="4024" xr:uid="{00000000-0005-0000-0000-000077070000}"/>
    <cellStyle name="Normal 3 2 3 2 3 2" xfId="9656" xr:uid="{00000000-0005-0000-0000-000078070000}"/>
    <cellStyle name="Normal 3 2 3 2 3 2 2" xfId="20280" xr:uid="{00000000-0005-0000-0000-000078070000}"/>
    <cellStyle name="Normal 3 2 3 2 3 3" xfId="14988" xr:uid="{00000000-0005-0000-0000-000077070000}"/>
    <cellStyle name="Normal 3 2 3 2 4" xfId="4916" xr:uid="{00000000-0005-0000-0000-000079070000}"/>
    <cellStyle name="Normal 3 2 3 2 4 2" xfId="10538" xr:uid="{00000000-0005-0000-0000-00007A070000}"/>
    <cellStyle name="Normal 3 2 3 2 4 2 2" xfId="21162" xr:uid="{00000000-0005-0000-0000-00007A070000}"/>
    <cellStyle name="Normal 3 2 3 2 4 3" xfId="15870" xr:uid="{00000000-0005-0000-0000-000079070000}"/>
    <cellStyle name="Normal 3 2 3 2 5" xfId="7546" xr:uid="{00000000-0005-0000-0000-00007B070000}"/>
    <cellStyle name="Normal 3 2 3 2 5 2" xfId="18170" xr:uid="{00000000-0005-0000-0000-00007B070000}"/>
    <cellStyle name="Normal 3 2 3 2 6" xfId="12878" xr:uid="{00000000-0005-0000-0000-000074070000}"/>
    <cellStyle name="Normal 3 2 3 3" xfId="1106" xr:uid="{00000000-0005-0000-0000-00007C070000}"/>
    <cellStyle name="Normal 3 2 3 3 2" xfId="3540" xr:uid="{00000000-0005-0000-0000-00007D070000}"/>
    <cellStyle name="Normal 3 2 3 3 2 2" xfId="9178" xr:uid="{00000000-0005-0000-0000-00007E070000}"/>
    <cellStyle name="Normal 3 2 3 3 2 2 2" xfId="19802" xr:uid="{00000000-0005-0000-0000-00007E070000}"/>
    <cellStyle name="Normal 3 2 3 3 2 3" xfId="14510" xr:uid="{00000000-0005-0000-0000-00007D070000}"/>
    <cellStyle name="Normal 3 2 3 3 3" xfId="7068" xr:uid="{00000000-0005-0000-0000-00007F070000}"/>
    <cellStyle name="Normal 3 2 3 3 3 2" xfId="17692" xr:uid="{00000000-0005-0000-0000-00007F070000}"/>
    <cellStyle name="Normal 3 2 3 3 4" xfId="12400" xr:uid="{00000000-0005-0000-0000-00007C070000}"/>
    <cellStyle name="Normal 3 2 3 4" xfId="1940" xr:uid="{00000000-0005-0000-0000-000080070000}"/>
    <cellStyle name="Normal 3 2 3 4 2" xfId="3091" xr:uid="{00000000-0005-0000-0000-000081070000}"/>
    <cellStyle name="Normal 3 2 3 4 2 2" xfId="8742" xr:uid="{00000000-0005-0000-0000-000082070000}"/>
    <cellStyle name="Normal 3 2 3 4 2 2 2" xfId="19366" xr:uid="{00000000-0005-0000-0000-000082070000}"/>
    <cellStyle name="Normal 3 2 3 4 2 3" xfId="14074" xr:uid="{00000000-0005-0000-0000-000081070000}"/>
    <cellStyle name="Normal 3 2 3 4 3" xfId="7888" xr:uid="{00000000-0005-0000-0000-000083070000}"/>
    <cellStyle name="Normal 3 2 3 4 3 2" xfId="18512" xr:uid="{00000000-0005-0000-0000-000083070000}"/>
    <cellStyle name="Normal 3 2 3 4 4" xfId="13220" xr:uid="{00000000-0005-0000-0000-000080070000}"/>
    <cellStyle name="Normal 3 2 3 5" xfId="2625" xr:uid="{00000000-0005-0000-0000-000084070000}"/>
    <cellStyle name="Normal 3 2 3 5 2" xfId="8493" xr:uid="{00000000-0005-0000-0000-000085070000}"/>
    <cellStyle name="Normal 3 2 3 5 2 2" xfId="19117" xr:uid="{00000000-0005-0000-0000-000085070000}"/>
    <cellStyle name="Normal 3 2 3 5 3" xfId="13825" xr:uid="{00000000-0005-0000-0000-000084070000}"/>
    <cellStyle name="Normal 3 2 3 6" xfId="4438" xr:uid="{00000000-0005-0000-0000-000086070000}"/>
    <cellStyle name="Normal 3 2 3 6 2" xfId="10060" xr:uid="{00000000-0005-0000-0000-000087070000}"/>
    <cellStyle name="Normal 3 2 3 6 2 2" xfId="20684" xr:uid="{00000000-0005-0000-0000-000087070000}"/>
    <cellStyle name="Normal 3 2 3 6 3" xfId="15392" xr:uid="{00000000-0005-0000-0000-000086070000}"/>
    <cellStyle name="Normal 3 2 3 7" xfId="5304" xr:uid="{00000000-0005-0000-0000-000088070000}"/>
    <cellStyle name="Normal 3 2 3 7 2" xfId="10807" xr:uid="{00000000-0005-0000-0000-000089070000}"/>
    <cellStyle name="Normal 3 2 3 7 2 2" xfId="21431" xr:uid="{00000000-0005-0000-0000-000089070000}"/>
    <cellStyle name="Normal 3 2 3 7 3" xfId="16139" xr:uid="{00000000-0005-0000-0000-000088070000}"/>
    <cellStyle name="Normal 3 2 3 8" xfId="5839" xr:uid="{00000000-0005-0000-0000-00008A070000}"/>
    <cellStyle name="Normal 3 2 3 8 2" xfId="11176" xr:uid="{00000000-0005-0000-0000-00008B070000}"/>
    <cellStyle name="Normal 3 2 3 8 2 2" xfId="21800" xr:uid="{00000000-0005-0000-0000-00008B070000}"/>
    <cellStyle name="Normal 3 2 3 8 3" xfId="16506" xr:uid="{00000000-0005-0000-0000-00008A070000}"/>
    <cellStyle name="Normal 3 2 3 9" xfId="6208" xr:uid="{00000000-0005-0000-0000-00008C070000}"/>
    <cellStyle name="Normal 3 2 3 9 2" xfId="11543" xr:uid="{00000000-0005-0000-0000-00008D070000}"/>
    <cellStyle name="Normal 3 2 3 9 2 2" xfId="22167" xr:uid="{00000000-0005-0000-0000-00008D070000}"/>
    <cellStyle name="Normal 3 2 3 9 3" xfId="16873" xr:uid="{00000000-0005-0000-0000-00008C070000}"/>
    <cellStyle name="Normal 3 2 4" xfId="561" xr:uid="{00000000-0005-0000-0000-00008E070000}"/>
    <cellStyle name="Normal 3 2 4 10" xfId="6658" xr:uid="{00000000-0005-0000-0000-00008F070000}"/>
    <cellStyle name="Normal 3 2 4 10 2" xfId="17282" xr:uid="{00000000-0005-0000-0000-00008F070000}"/>
    <cellStyle name="Normal 3 2 4 11" xfId="11990" xr:uid="{00000000-0005-0000-0000-00008E070000}"/>
    <cellStyle name="Normal 3 2 4 2" xfId="1618" xr:uid="{00000000-0005-0000-0000-000090070000}"/>
    <cellStyle name="Normal 3 2 4 2 2" xfId="2444" xr:uid="{00000000-0005-0000-0000-000091070000}"/>
    <cellStyle name="Normal 3 2 4 2 2 2" xfId="8392" xr:uid="{00000000-0005-0000-0000-000092070000}"/>
    <cellStyle name="Normal 3 2 4 2 2 2 2" xfId="19016" xr:uid="{00000000-0005-0000-0000-000092070000}"/>
    <cellStyle name="Normal 3 2 4 2 2 3" xfId="13724" xr:uid="{00000000-0005-0000-0000-000091070000}"/>
    <cellStyle name="Normal 3 2 4 2 3" xfId="4050" xr:uid="{00000000-0005-0000-0000-000093070000}"/>
    <cellStyle name="Normal 3 2 4 2 3 2" xfId="9682" xr:uid="{00000000-0005-0000-0000-000094070000}"/>
    <cellStyle name="Normal 3 2 4 2 3 2 2" xfId="20306" xr:uid="{00000000-0005-0000-0000-000094070000}"/>
    <cellStyle name="Normal 3 2 4 2 3 3" xfId="15014" xr:uid="{00000000-0005-0000-0000-000093070000}"/>
    <cellStyle name="Normal 3 2 4 2 4" xfId="4942" xr:uid="{00000000-0005-0000-0000-000095070000}"/>
    <cellStyle name="Normal 3 2 4 2 4 2" xfId="10564" xr:uid="{00000000-0005-0000-0000-000096070000}"/>
    <cellStyle name="Normal 3 2 4 2 4 2 2" xfId="21188" xr:uid="{00000000-0005-0000-0000-000096070000}"/>
    <cellStyle name="Normal 3 2 4 2 4 3" xfId="15896" xr:uid="{00000000-0005-0000-0000-000095070000}"/>
    <cellStyle name="Normal 3 2 4 2 5" xfId="7572" xr:uid="{00000000-0005-0000-0000-000097070000}"/>
    <cellStyle name="Normal 3 2 4 2 5 2" xfId="18196" xr:uid="{00000000-0005-0000-0000-000097070000}"/>
    <cellStyle name="Normal 3 2 4 2 6" xfId="12904" xr:uid="{00000000-0005-0000-0000-000090070000}"/>
    <cellStyle name="Normal 3 2 4 3" xfId="1133" xr:uid="{00000000-0005-0000-0000-000098070000}"/>
    <cellStyle name="Normal 3 2 4 3 2" xfId="3567" xr:uid="{00000000-0005-0000-0000-000099070000}"/>
    <cellStyle name="Normal 3 2 4 3 2 2" xfId="9204" xr:uid="{00000000-0005-0000-0000-00009A070000}"/>
    <cellStyle name="Normal 3 2 4 3 2 2 2" xfId="19828" xr:uid="{00000000-0005-0000-0000-00009A070000}"/>
    <cellStyle name="Normal 3 2 4 3 2 3" xfId="14536" xr:uid="{00000000-0005-0000-0000-000099070000}"/>
    <cellStyle name="Normal 3 2 4 3 3" xfId="7094" xr:uid="{00000000-0005-0000-0000-00009B070000}"/>
    <cellStyle name="Normal 3 2 4 3 3 2" xfId="17718" xr:uid="{00000000-0005-0000-0000-00009B070000}"/>
    <cellStyle name="Normal 3 2 4 3 4" xfId="12426" xr:uid="{00000000-0005-0000-0000-000098070000}"/>
    <cellStyle name="Normal 3 2 4 4" xfId="1966" xr:uid="{00000000-0005-0000-0000-00009C070000}"/>
    <cellStyle name="Normal 3 2 4 4 2" xfId="3118" xr:uid="{00000000-0005-0000-0000-00009D070000}"/>
    <cellStyle name="Normal 3 2 4 4 2 2" xfId="8768" xr:uid="{00000000-0005-0000-0000-00009E070000}"/>
    <cellStyle name="Normal 3 2 4 4 2 2 2" xfId="19392" xr:uid="{00000000-0005-0000-0000-00009E070000}"/>
    <cellStyle name="Normal 3 2 4 4 2 3" xfId="14100" xr:uid="{00000000-0005-0000-0000-00009D070000}"/>
    <cellStyle name="Normal 3 2 4 4 3" xfId="7914" xr:uid="{00000000-0005-0000-0000-00009F070000}"/>
    <cellStyle name="Normal 3 2 4 4 3 2" xfId="18538" xr:uid="{00000000-0005-0000-0000-00009F070000}"/>
    <cellStyle name="Normal 3 2 4 4 4" xfId="13246" xr:uid="{00000000-0005-0000-0000-00009C070000}"/>
    <cellStyle name="Normal 3 2 4 5" xfId="2758" xr:uid="{00000000-0005-0000-0000-0000A0070000}"/>
    <cellStyle name="Normal 3 2 4 5 2" xfId="8531" xr:uid="{00000000-0005-0000-0000-0000A1070000}"/>
    <cellStyle name="Normal 3 2 4 5 2 2" xfId="19155" xr:uid="{00000000-0005-0000-0000-0000A1070000}"/>
    <cellStyle name="Normal 3 2 4 5 3" xfId="13863" xr:uid="{00000000-0005-0000-0000-0000A0070000}"/>
    <cellStyle name="Normal 3 2 4 6" xfId="4464" xr:uid="{00000000-0005-0000-0000-0000A2070000}"/>
    <cellStyle name="Normal 3 2 4 6 2" xfId="10086" xr:uid="{00000000-0005-0000-0000-0000A3070000}"/>
    <cellStyle name="Normal 3 2 4 6 2 2" xfId="20710" xr:uid="{00000000-0005-0000-0000-0000A3070000}"/>
    <cellStyle name="Normal 3 2 4 6 3" xfId="15418" xr:uid="{00000000-0005-0000-0000-0000A2070000}"/>
    <cellStyle name="Normal 3 2 4 7" xfId="5397" xr:uid="{00000000-0005-0000-0000-0000A4070000}"/>
    <cellStyle name="Normal 3 2 4 7 2" xfId="10834" xr:uid="{00000000-0005-0000-0000-0000A5070000}"/>
    <cellStyle name="Normal 3 2 4 7 2 2" xfId="21458" xr:uid="{00000000-0005-0000-0000-0000A5070000}"/>
    <cellStyle name="Normal 3 2 4 7 3" xfId="16165" xr:uid="{00000000-0005-0000-0000-0000A4070000}"/>
    <cellStyle name="Normal 3 2 4 8" xfId="5865" xr:uid="{00000000-0005-0000-0000-0000A6070000}"/>
    <cellStyle name="Normal 3 2 4 8 2" xfId="11202" xr:uid="{00000000-0005-0000-0000-0000A7070000}"/>
    <cellStyle name="Normal 3 2 4 8 2 2" xfId="21826" xr:uid="{00000000-0005-0000-0000-0000A7070000}"/>
    <cellStyle name="Normal 3 2 4 8 3" xfId="16532" xr:uid="{00000000-0005-0000-0000-0000A6070000}"/>
    <cellStyle name="Normal 3 2 4 9" xfId="6234" xr:uid="{00000000-0005-0000-0000-0000A8070000}"/>
    <cellStyle name="Normal 3 2 4 9 2" xfId="11569" xr:uid="{00000000-0005-0000-0000-0000A9070000}"/>
    <cellStyle name="Normal 3 2 4 9 2 2" xfId="22193" xr:uid="{00000000-0005-0000-0000-0000A9070000}"/>
    <cellStyle name="Normal 3 2 4 9 3" xfId="16899" xr:uid="{00000000-0005-0000-0000-0000A8070000}"/>
    <cellStyle name="Normal 3 2 5" xfId="4153" xr:uid="{00000000-0005-0000-0000-0000AA070000}"/>
    <cellStyle name="Normal 3 2 5 2" xfId="9780" xr:uid="{00000000-0005-0000-0000-0000AB070000}"/>
    <cellStyle name="Normal 3 2 5 2 2" xfId="20404" xr:uid="{00000000-0005-0000-0000-0000AB070000}"/>
    <cellStyle name="Normal 3 2 5 3" xfId="15112" xr:uid="{00000000-0005-0000-0000-0000AA070000}"/>
    <cellStyle name="Normal 3 2 6" xfId="2514" xr:uid="{00000000-0005-0000-0000-0000AC070000}"/>
    <cellStyle name="Normal 3 2 7" xfId="5012" xr:uid="{00000000-0005-0000-0000-0000AD070000}"/>
    <cellStyle name="Normal 3 3" xfId="157" xr:uid="{00000000-0005-0000-0000-0000AE070000}"/>
    <cellStyle name="Normal 3 3 2" xfId="564" xr:uid="{00000000-0005-0000-0000-0000AF070000}"/>
    <cellStyle name="Normal 3 3 2 2" xfId="2761" xr:uid="{00000000-0005-0000-0000-0000B0070000}"/>
    <cellStyle name="Normal 3 3 2 3" xfId="5400" xr:uid="{00000000-0005-0000-0000-0000B1070000}"/>
    <cellStyle name="Normal 3 3 3" xfId="563" xr:uid="{00000000-0005-0000-0000-0000B2070000}"/>
    <cellStyle name="Normal 3 3 3 2" xfId="2760" xr:uid="{00000000-0005-0000-0000-0000B3070000}"/>
    <cellStyle name="Normal 3 3 3 3" xfId="5399" xr:uid="{00000000-0005-0000-0000-0000B4070000}"/>
    <cellStyle name="Normal 3 3 4" xfId="2518" xr:uid="{00000000-0005-0000-0000-0000B5070000}"/>
    <cellStyle name="Normal 3 3 5" xfId="5026" xr:uid="{00000000-0005-0000-0000-0000B6070000}"/>
    <cellStyle name="Normal 3 4" xfId="160" xr:uid="{00000000-0005-0000-0000-0000B7070000}"/>
    <cellStyle name="Normal 3 4 10" xfId="1190" xr:uid="{00000000-0005-0000-0000-0000B8070000}"/>
    <cellStyle name="Normal 3 4 10 2" xfId="2016" xr:uid="{00000000-0005-0000-0000-0000B9070000}"/>
    <cellStyle name="Normal 3 4 10 2 2" xfId="7964" xr:uid="{00000000-0005-0000-0000-0000BA070000}"/>
    <cellStyle name="Normal 3 4 10 2 2 2" xfId="18588" xr:uid="{00000000-0005-0000-0000-0000BA070000}"/>
    <cellStyle name="Normal 3 4 10 2 3" xfId="13296" xr:uid="{00000000-0005-0000-0000-0000B9070000}"/>
    <cellStyle name="Normal 3 4 10 3" xfId="3622" xr:uid="{00000000-0005-0000-0000-0000BB070000}"/>
    <cellStyle name="Normal 3 4 10 3 2" xfId="9254" xr:uid="{00000000-0005-0000-0000-0000BC070000}"/>
    <cellStyle name="Normal 3 4 10 3 2 2" xfId="19878" xr:uid="{00000000-0005-0000-0000-0000BC070000}"/>
    <cellStyle name="Normal 3 4 10 3 3" xfId="14586" xr:uid="{00000000-0005-0000-0000-0000BB070000}"/>
    <cellStyle name="Normal 3 4 10 4" xfId="4514" xr:uid="{00000000-0005-0000-0000-0000BD070000}"/>
    <cellStyle name="Normal 3 4 10 4 2" xfId="10136" xr:uid="{00000000-0005-0000-0000-0000BE070000}"/>
    <cellStyle name="Normal 3 4 10 4 2 2" xfId="20760" xr:uid="{00000000-0005-0000-0000-0000BE070000}"/>
    <cellStyle name="Normal 3 4 10 4 3" xfId="15468" xr:uid="{00000000-0005-0000-0000-0000BD070000}"/>
    <cellStyle name="Normal 3 4 10 5" xfId="7144" xr:uid="{00000000-0005-0000-0000-0000BF070000}"/>
    <cellStyle name="Normal 3 4 10 5 2" xfId="17768" xr:uid="{00000000-0005-0000-0000-0000BF070000}"/>
    <cellStyle name="Normal 3 4 10 6" xfId="12476" xr:uid="{00000000-0005-0000-0000-0000B8070000}"/>
    <cellStyle name="Normal 3 4 11" xfId="1290" xr:uid="{00000000-0005-0000-0000-0000C0070000}"/>
    <cellStyle name="Normal 3 4 11 2" xfId="2116" xr:uid="{00000000-0005-0000-0000-0000C1070000}"/>
    <cellStyle name="Normal 3 4 11 2 2" xfId="8064" xr:uid="{00000000-0005-0000-0000-0000C2070000}"/>
    <cellStyle name="Normal 3 4 11 2 2 2" xfId="18688" xr:uid="{00000000-0005-0000-0000-0000C2070000}"/>
    <cellStyle name="Normal 3 4 11 2 3" xfId="13396" xr:uid="{00000000-0005-0000-0000-0000C1070000}"/>
    <cellStyle name="Normal 3 4 11 3" xfId="3722" xr:uid="{00000000-0005-0000-0000-0000C3070000}"/>
    <cellStyle name="Normal 3 4 11 3 2" xfId="9354" xr:uid="{00000000-0005-0000-0000-0000C4070000}"/>
    <cellStyle name="Normal 3 4 11 3 2 2" xfId="19978" xr:uid="{00000000-0005-0000-0000-0000C4070000}"/>
    <cellStyle name="Normal 3 4 11 3 3" xfId="14686" xr:uid="{00000000-0005-0000-0000-0000C3070000}"/>
    <cellStyle name="Normal 3 4 11 4" xfId="4614" xr:uid="{00000000-0005-0000-0000-0000C5070000}"/>
    <cellStyle name="Normal 3 4 11 4 2" xfId="10236" xr:uid="{00000000-0005-0000-0000-0000C6070000}"/>
    <cellStyle name="Normal 3 4 11 4 2 2" xfId="20860" xr:uid="{00000000-0005-0000-0000-0000C6070000}"/>
    <cellStyle name="Normal 3 4 11 4 3" xfId="15568" xr:uid="{00000000-0005-0000-0000-0000C5070000}"/>
    <cellStyle name="Normal 3 4 11 5" xfId="7244" xr:uid="{00000000-0005-0000-0000-0000C7070000}"/>
    <cellStyle name="Normal 3 4 11 5 2" xfId="17868" xr:uid="{00000000-0005-0000-0000-0000C7070000}"/>
    <cellStyle name="Normal 3 4 11 6" xfId="12576" xr:uid="{00000000-0005-0000-0000-0000C0070000}"/>
    <cellStyle name="Normal 3 4 12" xfId="1352" xr:uid="{00000000-0005-0000-0000-0000C8070000}"/>
    <cellStyle name="Normal 3 4 12 2" xfId="2178" xr:uid="{00000000-0005-0000-0000-0000C9070000}"/>
    <cellStyle name="Normal 3 4 12 2 2" xfId="8126" xr:uid="{00000000-0005-0000-0000-0000CA070000}"/>
    <cellStyle name="Normal 3 4 12 2 2 2" xfId="18750" xr:uid="{00000000-0005-0000-0000-0000CA070000}"/>
    <cellStyle name="Normal 3 4 12 2 3" xfId="13458" xr:uid="{00000000-0005-0000-0000-0000C9070000}"/>
    <cellStyle name="Normal 3 4 12 3" xfId="3784" xr:uid="{00000000-0005-0000-0000-0000CB070000}"/>
    <cellStyle name="Normal 3 4 12 3 2" xfId="9416" xr:uid="{00000000-0005-0000-0000-0000CC070000}"/>
    <cellStyle name="Normal 3 4 12 3 2 2" xfId="20040" xr:uid="{00000000-0005-0000-0000-0000CC070000}"/>
    <cellStyle name="Normal 3 4 12 3 3" xfId="14748" xr:uid="{00000000-0005-0000-0000-0000CB070000}"/>
    <cellStyle name="Normal 3 4 12 4" xfId="4676" xr:uid="{00000000-0005-0000-0000-0000CD070000}"/>
    <cellStyle name="Normal 3 4 12 4 2" xfId="10298" xr:uid="{00000000-0005-0000-0000-0000CE070000}"/>
    <cellStyle name="Normal 3 4 12 4 2 2" xfId="20922" xr:uid="{00000000-0005-0000-0000-0000CE070000}"/>
    <cellStyle name="Normal 3 4 12 4 3" xfId="15630" xr:uid="{00000000-0005-0000-0000-0000CD070000}"/>
    <cellStyle name="Normal 3 4 12 5" xfId="7306" xr:uid="{00000000-0005-0000-0000-0000CF070000}"/>
    <cellStyle name="Normal 3 4 12 5 2" xfId="17930" xr:uid="{00000000-0005-0000-0000-0000CF070000}"/>
    <cellStyle name="Normal 3 4 12 6" xfId="12638" xr:uid="{00000000-0005-0000-0000-0000C8070000}"/>
    <cellStyle name="Normal 3 4 13" xfId="1651" xr:uid="{00000000-0005-0000-0000-0000D0070000}"/>
    <cellStyle name="Normal 3 4 13 2" xfId="2477" xr:uid="{00000000-0005-0000-0000-0000D1070000}"/>
    <cellStyle name="Normal 3 4 13 2 2" xfId="8425" xr:uid="{00000000-0005-0000-0000-0000D2070000}"/>
    <cellStyle name="Normal 3 4 13 2 2 2" xfId="19049" xr:uid="{00000000-0005-0000-0000-0000D2070000}"/>
    <cellStyle name="Normal 3 4 13 2 3" xfId="13757" xr:uid="{00000000-0005-0000-0000-0000D1070000}"/>
    <cellStyle name="Normal 3 4 13 3" xfId="4083" xr:uid="{00000000-0005-0000-0000-0000D3070000}"/>
    <cellStyle name="Normal 3 4 13 3 2" xfId="9715" xr:uid="{00000000-0005-0000-0000-0000D4070000}"/>
    <cellStyle name="Normal 3 4 13 3 2 2" xfId="20339" xr:uid="{00000000-0005-0000-0000-0000D4070000}"/>
    <cellStyle name="Normal 3 4 13 3 3" xfId="15047" xr:uid="{00000000-0005-0000-0000-0000D3070000}"/>
    <cellStyle name="Normal 3 4 13 4" xfId="4975" xr:uid="{00000000-0005-0000-0000-0000D5070000}"/>
    <cellStyle name="Normal 3 4 13 4 2" xfId="10597" xr:uid="{00000000-0005-0000-0000-0000D6070000}"/>
    <cellStyle name="Normal 3 4 13 4 2 2" xfId="21221" xr:uid="{00000000-0005-0000-0000-0000D6070000}"/>
    <cellStyle name="Normal 3 4 13 4 3" xfId="15929" xr:uid="{00000000-0005-0000-0000-0000D5070000}"/>
    <cellStyle name="Normal 3 4 13 5" xfId="7605" xr:uid="{00000000-0005-0000-0000-0000D7070000}"/>
    <cellStyle name="Normal 3 4 13 5 2" xfId="18229" xr:uid="{00000000-0005-0000-0000-0000D7070000}"/>
    <cellStyle name="Normal 3 4 13 6" xfId="12937" xr:uid="{00000000-0005-0000-0000-0000D0070000}"/>
    <cellStyle name="Normal 3 4 14" xfId="853" xr:uid="{00000000-0005-0000-0000-0000D8070000}"/>
    <cellStyle name="Normal 3 4 14 2" xfId="3287" xr:uid="{00000000-0005-0000-0000-0000D9070000}"/>
    <cellStyle name="Normal 3 4 14 2 2" xfId="8931" xr:uid="{00000000-0005-0000-0000-0000DA070000}"/>
    <cellStyle name="Normal 3 4 14 2 2 2" xfId="19555" xr:uid="{00000000-0005-0000-0000-0000DA070000}"/>
    <cellStyle name="Normal 3 4 14 2 3" xfId="14263" xr:uid="{00000000-0005-0000-0000-0000D9070000}"/>
    <cellStyle name="Normal 3 4 14 3" xfId="6821" xr:uid="{00000000-0005-0000-0000-0000DB070000}"/>
    <cellStyle name="Normal 3 4 14 3 2" xfId="17445" xr:uid="{00000000-0005-0000-0000-0000DB070000}"/>
    <cellStyle name="Normal 3 4 14 4" xfId="12153" xr:uid="{00000000-0005-0000-0000-0000D8070000}"/>
    <cellStyle name="Normal 3 4 15" xfId="1693" xr:uid="{00000000-0005-0000-0000-0000DC070000}"/>
    <cellStyle name="Normal 3 4 15 2" xfId="2901" xr:uid="{00000000-0005-0000-0000-0000DD070000}"/>
    <cellStyle name="Normal 3 4 15 2 2" xfId="8568" xr:uid="{00000000-0005-0000-0000-0000DE070000}"/>
    <cellStyle name="Normal 3 4 15 2 2 2" xfId="19192" xr:uid="{00000000-0005-0000-0000-0000DE070000}"/>
    <cellStyle name="Normal 3 4 15 2 3" xfId="13900" xr:uid="{00000000-0005-0000-0000-0000DD070000}"/>
    <cellStyle name="Normal 3 4 15 3" xfId="7641" xr:uid="{00000000-0005-0000-0000-0000DF070000}"/>
    <cellStyle name="Normal 3 4 15 3 2" xfId="18265" xr:uid="{00000000-0005-0000-0000-0000DF070000}"/>
    <cellStyle name="Normal 3 4 15 4" xfId="12973" xr:uid="{00000000-0005-0000-0000-0000DC070000}"/>
    <cellStyle name="Normal 3 4 16" xfId="2519" xr:uid="{00000000-0005-0000-0000-0000E0070000}"/>
    <cellStyle name="Normal 3 4 16 2" xfId="8457" xr:uid="{00000000-0005-0000-0000-0000E1070000}"/>
    <cellStyle name="Normal 3 4 16 2 2" xfId="19081" xr:uid="{00000000-0005-0000-0000-0000E1070000}"/>
    <cellStyle name="Normal 3 4 16 3" xfId="13789" xr:uid="{00000000-0005-0000-0000-0000E0070000}"/>
    <cellStyle name="Normal 3 4 17" xfId="4191" xr:uid="{00000000-0005-0000-0000-0000E2070000}"/>
    <cellStyle name="Normal 3 4 17 2" xfId="9813" xr:uid="{00000000-0005-0000-0000-0000E3070000}"/>
    <cellStyle name="Normal 3 4 17 2 2" xfId="20437" xr:uid="{00000000-0005-0000-0000-0000E3070000}"/>
    <cellStyle name="Normal 3 4 17 3" xfId="15145" xr:uid="{00000000-0005-0000-0000-0000E2070000}"/>
    <cellStyle name="Normal 3 4 18" xfId="5027" xr:uid="{00000000-0005-0000-0000-0000E4070000}"/>
    <cellStyle name="Normal 3 4 18 2" xfId="10633" xr:uid="{00000000-0005-0000-0000-0000E5070000}"/>
    <cellStyle name="Normal 3 4 18 2 2" xfId="21257" xr:uid="{00000000-0005-0000-0000-0000E5070000}"/>
    <cellStyle name="Normal 3 4 18 3" xfId="15965" xr:uid="{00000000-0005-0000-0000-0000E4070000}"/>
    <cellStyle name="Normal 3 4 19" xfId="5665" xr:uid="{00000000-0005-0000-0000-0000E6070000}"/>
    <cellStyle name="Normal 3 4 19 2" xfId="11002" xr:uid="{00000000-0005-0000-0000-0000E7070000}"/>
    <cellStyle name="Normal 3 4 19 2 2" xfId="21626" xr:uid="{00000000-0005-0000-0000-0000E7070000}"/>
    <cellStyle name="Normal 3 4 19 3" xfId="16332" xr:uid="{00000000-0005-0000-0000-0000E6070000}"/>
    <cellStyle name="Normal 3 4 2" xfId="164" xr:uid="{00000000-0005-0000-0000-0000E8070000}"/>
    <cellStyle name="Normal 3 4 2 10" xfId="1292" xr:uid="{00000000-0005-0000-0000-0000E9070000}"/>
    <cellStyle name="Normal 3 4 2 10 2" xfId="2118" xr:uid="{00000000-0005-0000-0000-0000EA070000}"/>
    <cellStyle name="Normal 3 4 2 10 2 2" xfId="8066" xr:uid="{00000000-0005-0000-0000-0000EB070000}"/>
    <cellStyle name="Normal 3 4 2 10 2 2 2" xfId="18690" xr:uid="{00000000-0005-0000-0000-0000EB070000}"/>
    <cellStyle name="Normal 3 4 2 10 2 3" xfId="13398" xr:uid="{00000000-0005-0000-0000-0000EA070000}"/>
    <cellStyle name="Normal 3 4 2 10 3" xfId="3724" xr:uid="{00000000-0005-0000-0000-0000EC070000}"/>
    <cellStyle name="Normal 3 4 2 10 3 2" xfId="9356" xr:uid="{00000000-0005-0000-0000-0000ED070000}"/>
    <cellStyle name="Normal 3 4 2 10 3 2 2" xfId="19980" xr:uid="{00000000-0005-0000-0000-0000ED070000}"/>
    <cellStyle name="Normal 3 4 2 10 3 3" xfId="14688" xr:uid="{00000000-0005-0000-0000-0000EC070000}"/>
    <cellStyle name="Normal 3 4 2 10 4" xfId="4616" xr:uid="{00000000-0005-0000-0000-0000EE070000}"/>
    <cellStyle name="Normal 3 4 2 10 4 2" xfId="10238" xr:uid="{00000000-0005-0000-0000-0000EF070000}"/>
    <cellStyle name="Normal 3 4 2 10 4 2 2" xfId="20862" xr:uid="{00000000-0005-0000-0000-0000EF070000}"/>
    <cellStyle name="Normal 3 4 2 10 4 3" xfId="15570" xr:uid="{00000000-0005-0000-0000-0000EE070000}"/>
    <cellStyle name="Normal 3 4 2 10 5" xfId="7246" xr:uid="{00000000-0005-0000-0000-0000F0070000}"/>
    <cellStyle name="Normal 3 4 2 10 5 2" xfId="17870" xr:uid="{00000000-0005-0000-0000-0000F0070000}"/>
    <cellStyle name="Normal 3 4 2 10 6" xfId="12578" xr:uid="{00000000-0005-0000-0000-0000E9070000}"/>
    <cellStyle name="Normal 3 4 2 11" xfId="1354" xr:uid="{00000000-0005-0000-0000-0000F1070000}"/>
    <cellStyle name="Normal 3 4 2 11 2" xfId="2180" xr:uid="{00000000-0005-0000-0000-0000F2070000}"/>
    <cellStyle name="Normal 3 4 2 11 2 2" xfId="8128" xr:uid="{00000000-0005-0000-0000-0000F3070000}"/>
    <cellStyle name="Normal 3 4 2 11 2 2 2" xfId="18752" xr:uid="{00000000-0005-0000-0000-0000F3070000}"/>
    <cellStyle name="Normal 3 4 2 11 2 3" xfId="13460" xr:uid="{00000000-0005-0000-0000-0000F2070000}"/>
    <cellStyle name="Normal 3 4 2 11 3" xfId="3786" xr:uid="{00000000-0005-0000-0000-0000F4070000}"/>
    <cellStyle name="Normal 3 4 2 11 3 2" xfId="9418" xr:uid="{00000000-0005-0000-0000-0000F5070000}"/>
    <cellStyle name="Normal 3 4 2 11 3 2 2" xfId="20042" xr:uid="{00000000-0005-0000-0000-0000F5070000}"/>
    <cellStyle name="Normal 3 4 2 11 3 3" xfId="14750" xr:uid="{00000000-0005-0000-0000-0000F4070000}"/>
    <cellStyle name="Normal 3 4 2 11 4" xfId="4678" xr:uid="{00000000-0005-0000-0000-0000F6070000}"/>
    <cellStyle name="Normal 3 4 2 11 4 2" xfId="10300" xr:uid="{00000000-0005-0000-0000-0000F7070000}"/>
    <cellStyle name="Normal 3 4 2 11 4 2 2" xfId="20924" xr:uid="{00000000-0005-0000-0000-0000F7070000}"/>
    <cellStyle name="Normal 3 4 2 11 4 3" xfId="15632" xr:uid="{00000000-0005-0000-0000-0000F6070000}"/>
    <cellStyle name="Normal 3 4 2 11 5" xfId="7308" xr:uid="{00000000-0005-0000-0000-0000F8070000}"/>
    <cellStyle name="Normal 3 4 2 11 5 2" xfId="17932" xr:uid="{00000000-0005-0000-0000-0000F8070000}"/>
    <cellStyle name="Normal 3 4 2 11 6" xfId="12640" xr:uid="{00000000-0005-0000-0000-0000F1070000}"/>
    <cellStyle name="Normal 3 4 2 12" xfId="1653" xr:uid="{00000000-0005-0000-0000-0000F9070000}"/>
    <cellStyle name="Normal 3 4 2 12 2" xfId="2479" xr:uid="{00000000-0005-0000-0000-0000FA070000}"/>
    <cellStyle name="Normal 3 4 2 12 2 2" xfId="8427" xr:uid="{00000000-0005-0000-0000-0000FB070000}"/>
    <cellStyle name="Normal 3 4 2 12 2 2 2" xfId="19051" xr:uid="{00000000-0005-0000-0000-0000FB070000}"/>
    <cellStyle name="Normal 3 4 2 12 2 3" xfId="13759" xr:uid="{00000000-0005-0000-0000-0000FA070000}"/>
    <cellStyle name="Normal 3 4 2 12 3" xfId="4085" xr:uid="{00000000-0005-0000-0000-0000FC070000}"/>
    <cellStyle name="Normal 3 4 2 12 3 2" xfId="9717" xr:uid="{00000000-0005-0000-0000-0000FD070000}"/>
    <cellStyle name="Normal 3 4 2 12 3 2 2" xfId="20341" xr:uid="{00000000-0005-0000-0000-0000FD070000}"/>
    <cellStyle name="Normal 3 4 2 12 3 3" xfId="15049" xr:uid="{00000000-0005-0000-0000-0000FC070000}"/>
    <cellStyle name="Normal 3 4 2 12 4" xfId="4977" xr:uid="{00000000-0005-0000-0000-0000FE070000}"/>
    <cellStyle name="Normal 3 4 2 12 4 2" xfId="10599" xr:uid="{00000000-0005-0000-0000-0000FF070000}"/>
    <cellStyle name="Normal 3 4 2 12 4 2 2" xfId="21223" xr:uid="{00000000-0005-0000-0000-0000FF070000}"/>
    <cellStyle name="Normal 3 4 2 12 4 3" xfId="15931" xr:uid="{00000000-0005-0000-0000-0000FE070000}"/>
    <cellStyle name="Normal 3 4 2 12 5" xfId="7607" xr:uid="{00000000-0005-0000-0000-000000080000}"/>
    <cellStyle name="Normal 3 4 2 12 5 2" xfId="18231" xr:uid="{00000000-0005-0000-0000-000000080000}"/>
    <cellStyle name="Normal 3 4 2 12 6" xfId="12939" xr:uid="{00000000-0005-0000-0000-0000F9070000}"/>
    <cellStyle name="Normal 3 4 2 13" xfId="855" xr:uid="{00000000-0005-0000-0000-000001080000}"/>
    <cellStyle name="Normal 3 4 2 13 2" xfId="3289" xr:uid="{00000000-0005-0000-0000-000002080000}"/>
    <cellStyle name="Normal 3 4 2 13 2 2" xfId="8933" xr:uid="{00000000-0005-0000-0000-000003080000}"/>
    <cellStyle name="Normal 3 4 2 13 2 2 2" xfId="19557" xr:uid="{00000000-0005-0000-0000-000003080000}"/>
    <cellStyle name="Normal 3 4 2 13 2 3" xfId="14265" xr:uid="{00000000-0005-0000-0000-000002080000}"/>
    <cellStyle name="Normal 3 4 2 13 3" xfId="6823" xr:uid="{00000000-0005-0000-0000-000004080000}"/>
    <cellStyle name="Normal 3 4 2 13 3 2" xfId="17447" xr:uid="{00000000-0005-0000-0000-000004080000}"/>
    <cellStyle name="Normal 3 4 2 13 4" xfId="12155" xr:uid="{00000000-0005-0000-0000-000001080000}"/>
    <cellStyle name="Normal 3 4 2 14" xfId="1695" xr:uid="{00000000-0005-0000-0000-000005080000}"/>
    <cellStyle name="Normal 3 4 2 14 2" xfId="2904" xr:uid="{00000000-0005-0000-0000-000006080000}"/>
    <cellStyle name="Normal 3 4 2 14 2 2" xfId="8570" xr:uid="{00000000-0005-0000-0000-000007080000}"/>
    <cellStyle name="Normal 3 4 2 14 2 2 2" xfId="19194" xr:uid="{00000000-0005-0000-0000-000007080000}"/>
    <cellStyle name="Normal 3 4 2 14 2 3" xfId="13902" xr:uid="{00000000-0005-0000-0000-000006080000}"/>
    <cellStyle name="Normal 3 4 2 14 3" xfId="7643" xr:uid="{00000000-0005-0000-0000-000008080000}"/>
    <cellStyle name="Normal 3 4 2 14 3 2" xfId="18267" xr:uid="{00000000-0005-0000-0000-000008080000}"/>
    <cellStyle name="Normal 3 4 2 14 4" xfId="12975" xr:uid="{00000000-0005-0000-0000-000005080000}"/>
    <cellStyle name="Normal 3 4 2 15" xfId="4155" xr:uid="{00000000-0005-0000-0000-000009080000}"/>
    <cellStyle name="Normal 3 4 2 15 2" xfId="9782" xr:uid="{00000000-0005-0000-0000-00000A080000}"/>
    <cellStyle name="Normal 3 4 2 15 2 2" xfId="20406" xr:uid="{00000000-0005-0000-0000-00000A080000}"/>
    <cellStyle name="Normal 3 4 2 15 3" xfId="15114" xr:uid="{00000000-0005-0000-0000-000009080000}"/>
    <cellStyle name="Normal 3 4 2 16" xfId="2522" xr:uid="{00000000-0005-0000-0000-00000B080000}"/>
    <cellStyle name="Normal 3 4 2 16 2" xfId="8459" xr:uid="{00000000-0005-0000-0000-00000C080000}"/>
    <cellStyle name="Normal 3 4 2 16 2 2" xfId="19083" xr:uid="{00000000-0005-0000-0000-00000C080000}"/>
    <cellStyle name="Normal 3 4 2 16 3" xfId="13791" xr:uid="{00000000-0005-0000-0000-00000B080000}"/>
    <cellStyle name="Normal 3 4 2 17" xfId="4193" xr:uid="{00000000-0005-0000-0000-00000D080000}"/>
    <cellStyle name="Normal 3 4 2 17 2" xfId="9815" xr:uid="{00000000-0005-0000-0000-00000E080000}"/>
    <cellStyle name="Normal 3 4 2 17 2 2" xfId="20439" xr:uid="{00000000-0005-0000-0000-00000E080000}"/>
    <cellStyle name="Normal 3 4 2 17 3" xfId="15147" xr:uid="{00000000-0005-0000-0000-00000D080000}"/>
    <cellStyle name="Normal 3 4 2 18" xfId="5030" xr:uid="{00000000-0005-0000-0000-00000F080000}"/>
    <cellStyle name="Normal 3 4 2 18 2" xfId="10635" xr:uid="{00000000-0005-0000-0000-000010080000}"/>
    <cellStyle name="Normal 3 4 2 18 2 2" xfId="21259" xr:uid="{00000000-0005-0000-0000-000010080000}"/>
    <cellStyle name="Normal 3 4 2 18 3" xfId="15967" xr:uid="{00000000-0005-0000-0000-00000F080000}"/>
    <cellStyle name="Normal 3 4 2 19" xfId="5667" xr:uid="{00000000-0005-0000-0000-000011080000}"/>
    <cellStyle name="Normal 3 4 2 19 2" xfId="11004" xr:uid="{00000000-0005-0000-0000-000012080000}"/>
    <cellStyle name="Normal 3 4 2 19 2 2" xfId="21628" xr:uid="{00000000-0005-0000-0000-000012080000}"/>
    <cellStyle name="Normal 3 4 2 19 3" xfId="16334" xr:uid="{00000000-0005-0000-0000-000011080000}"/>
    <cellStyle name="Normal 3 4 2 2" xfId="168" xr:uid="{00000000-0005-0000-0000-000013080000}"/>
    <cellStyle name="Normal 3 4 2 2 10" xfId="1358" xr:uid="{00000000-0005-0000-0000-000014080000}"/>
    <cellStyle name="Normal 3 4 2 2 10 2" xfId="2184" xr:uid="{00000000-0005-0000-0000-000015080000}"/>
    <cellStyle name="Normal 3 4 2 2 10 2 2" xfId="8132" xr:uid="{00000000-0005-0000-0000-000016080000}"/>
    <cellStyle name="Normal 3 4 2 2 10 2 2 2" xfId="18756" xr:uid="{00000000-0005-0000-0000-000016080000}"/>
    <cellStyle name="Normal 3 4 2 2 10 2 3" xfId="13464" xr:uid="{00000000-0005-0000-0000-000015080000}"/>
    <cellStyle name="Normal 3 4 2 2 10 3" xfId="3790" xr:uid="{00000000-0005-0000-0000-000017080000}"/>
    <cellStyle name="Normal 3 4 2 2 10 3 2" xfId="9422" xr:uid="{00000000-0005-0000-0000-000018080000}"/>
    <cellStyle name="Normal 3 4 2 2 10 3 2 2" xfId="20046" xr:uid="{00000000-0005-0000-0000-000018080000}"/>
    <cellStyle name="Normal 3 4 2 2 10 3 3" xfId="14754" xr:uid="{00000000-0005-0000-0000-000017080000}"/>
    <cellStyle name="Normal 3 4 2 2 10 4" xfId="4682" xr:uid="{00000000-0005-0000-0000-000019080000}"/>
    <cellStyle name="Normal 3 4 2 2 10 4 2" xfId="10304" xr:uid="{00000000-0005-0000-0000-00001A080000}"/>
    <cellStyle name="Normal 3 4 2 2 10 4 2 2" xfId="20928" xr:uid="{00000000-0005-0000-0000-00001A080000}"/>
    <cellStyle name="Normal 3 4 2 2 10 4 3" xfId="15636" xr:uid="{00000000-0005-0000-0000-000019080000}"/>
    <cellStyle name="Normal 3 4 2 2 10 5" xfId="7312" xr:uid="{00000000-0005-0000-0000-00001B080000}"/>
    <cellStyle name="Normal 3 4 2 2 10 5 2" xfId="17936" xr:uid="{00000000-0005-0000-0000-00001B080000}"/>
    <cellStyle name="Normal 3 4 2 2 10 6" xfId="12644" xr:uid="{00000000-0005-0000-0000-000014080000}"/>
    <cellStyle name="Normal 3 4 2 2 11" xfId="1657" xr:uid="{00000000-0005-0000-0000-00001C080000}"/>
    <cellStyle name="Normal 3 4 2 2 11 2" xfId="2483" xr:uid="{00000000-0005-0000-0000-00001D080000}"/>
    <cellStyle name="Normal 3 4 2 2 11 2 2" xfId="8431" xr:uid="{00000000-0005-0000-0000-00001E080000}"/>
    <cellStyle name="Normal 3 4 2 2 11 2 2 2" xfId="19055" xr:uid="{00000000-0005-0000-0000-00001E080000}"/>
    <cellStyle name="Normal 3 4 2 2 11 2 3" xfId="13763" xr:uid="{00000000-0005-0000-0000-00001D080000}"/>
    <cellStyle name="Normal 3 4 2 2 11 3" xfId="4089" xr:uid="{00000000-0005-0000-0000-00001F080000}"/>
    <cellStyle name="Normal 3 4 2 2 11 3 2" xfId="9721" xr:uid="{00000000-0005-0000-0000-000020080000}"/>
    <cellStyle name="Normal 3 4 2 2 11 3 2 2" xfId="20345" xr:uid="{00000000-0005-0000-0000-000020080000}"/>
    <cellStyle name="Normal 3 4 2 2 11 3 3" xfId="15053" xr:uid="{00000000-0005-0000-0000-00001F080000}"/>
    <cellStyle name="Normal 3 4 2 2 11 4" xfId="4981" xr:uid="{00000000-0005-0000-0000-000021080000}"/>
    <cellStyle name="Normal 3 4 2 2 11 4 2" xfId="10603" xr:uid="{00000000-0005-0000-0000-000022080000}"/>
    <cellStyle name="Normal 3 4 2 2 11 4 2 2" xfId="21227" xr:uid="{00000000-0005-0000-0000-000022080000}"/>
    <cellStyle name="Normal 3 4 2 2 11 4 3" xfId="15935" xr:uid="{00000000-0005-0000-0000-000021080000}"/>
    <cellStyle name="Normal 3 4 2 2 11 5" xfId="7611" xr:uid="{00000000-0005-0000-0000-000023080000}"/>
    <cellStyle name="Normal 3 4 2 2 11 5 2" xfId="18235" xr:uid="{00000000-0005-0000-0000-000023080000}"/>
    <cellStyle name="Normal 3 4 2 2 11 6" xfId="12943" xr:uid="{00000000-0005-0000-0000-00001C080000}"/>
    <cellStyle name="Normal 3 4 2 2 12" xfId="859" xr:uid="{00000000-0005-0000-0000-000024080000}"/>
    <cellStyle name="Normal 3 4 2 2 12 2" xfId="3293" xr:uid="{00000000-0005-0000-0000-000025080000}"/>
    <cellStyle name="Normal 3 4 2 2 12 2 2" xfId="8937" xr:uid="{00000000-0005-0000-0000-000026080000}"/>
    <cellStyle name="Normal 3 4 2 2 12 2 2 2" xfId="19561" xr:uid="{00000000-0005-0000-0000-000026080000}"/>
    <cellStyle name="Normal 3 4 2 2 12 2 3" xfId="14269" xr:uid="{00000000-0005-0000-0000-000025080000}"/>
    <cellStyle name="Normal 3 4 2 2 12 3" xfId="6827" xr:uid="{00000000-0005-0000-0000-000027080000}"/>
    <cellStyle name="Normal 3 4 2 2 12 3 2" xfId="17451" xr:uid="{00000000-0005-0000-0000-000027080000}"/>
    <cellStyle name="Normal 3 4 2 2 12 4" xfId="12159" xr:uid="{00000000-0005-0000-0000-000024080000}"/>
    <cellStyle name="Normal 3 4 2 2 13" xfId="1699" xr:uid="{00000000-0005-0000-0000-000028080000}"/>
    <cellStyle name="Normal 3 4 2 2 13 2" xfId="2908" xr:uid="{00000000-0005-0000-0000-000029080000}"/>
    <cellStyle name="Normal 3 4 2 2 13 2 2" xfId="8574" xr:uid="{00000000-0005-0000-0000-00002A080000}"/>
    <cellStyle name="Normal 3 4 2 2 13 2 2 2" xfId="19198" xr:uid="{00000000-0005-0000-0000-00002A080000}"/>
    <cellStyle name="Normal 3 4 2 2 13 2 3" xfId="13906" xr:uid="{00000000-0005-0000-0000-000029080000}"/>
    <cellStyle name="Normal 3 4 2 2 13 3" xfId="7647" xr:uid="{00000000-0005-0000-0000-00002B080000}"/>
    <cellStyle name="Normal 3 4 2 2 13 3 2" xfId="18271" xr:uid="{00000000-0005-0000-0000-00002B080000}"/>
    <cellStyle name="Normal 3 4 2 2 13 4" xfId="12979" xr:uid="{00000000-0005-0000-0000-000028080000}"/>
    <cellStyle name="Normal 3 4 2 2 14" xfId="2526" xr:uid="{00000000-0005-0000-0000-00002C080000}"/>
    <cellStyle name="Normal 3 4 2 2 14 2" xfId="8463" xr:uid="{00000000-0005-0000-0000-00002D080000}"/>
    <cellStyle name="Normal 3 4 2 2 14 2 2" xfId="19087" xr:uid="{00000000-0005-0000-0000-00002D080000}"/>
    <cellStyle name="Normal 3 4 2 2 14 3" xfId="13795" xr:uid="{00000000-0005-0000-0000-00002C080000}"/>
    <cellStyle name="Normal 3 4 2 2 15" xfId="4197" xr:uid="{00000000-0005-0000-0000-00002E080000}"/>
    <cellStyle name="Normal 3 4 2 2 15 2" xfId="9819" xr:uid="{00000000-0005-0000-0000-00002F080000}"/>
    <cellStyle name="Normal 3 4 2 2 15 2 2" xfId="20443" xr:uid="{00000000-0005-0000-0000-00002F080000}"/>
    <cellStyle name="Normal 3 4 2 2 15 3" xfId="15151" xr:uid="{00000000-0005-0000-0000-00002E080000}"/>
    <cellStyle name="Normal 3 4 2 2 16" xfId="5034" xr:uid="{00000000-0005-0000-0000-000030080000}"/>
    <cellStyle name="Normal 3 4 2 2 16 2" xfId="10639" xr:uid="{00000000-0005-0000-0000-000031080000}"/>
    <cellStyle name="Normal 3 4 2 2 16 2 2" xfId="21263" xr:uid="{00000000-0005-0000-0000-000031080000}"/>
    <cellStyle name="Normal 3 4 2 2 16 3" xfId="15971" xr:uid="{00000000-0005-0000-0000-000030080000}"/>
    <cellStyle name="Normal 3 4 2 2 17" xfId="5671" xr:uid="{00000000-0005-0000-0000-000032080000}"/>
    <cellStyle name="Normal 3 4 2 2 17 2" xfId="11008" xr:uid="{00000000-0005-0000-0000-000033080000}"/>
    <cellStyle name="Normal 3 4 2 2 17 2 2" xfId="21632" xr:uid="{00000000-0005-0000-0000-000033080000}"/>
    <cellStyle name="Normal 3 4 2 2 17 3" xfId="16338" xr:uid="{00000000-0005-0000-0000-000032080000}"/>
    <cellStyle name="Normal 3 4 2 2 18" xfId="6039" xr:uid="{00000000-0005-0000-0000-000034080000}"/>
    <cellStyle name="Normal 3 4 2 2 18 2" xfId="11375" xr:uid="{00000000-0005-0000-0000-000035080000}"/>
    <cellStyle name="Normal 3 4 2 2 18 2 2" xfId="21999" xr:uid="{00000000-0005-0000-0000-000035080000}"/>
    <cellStyle name="Normal 3 4 2 2 18 3" xfId="16705" xr:uid="{00000000-0005-0000-0000-000034080000}"/>
    <cellStyle name="Normal 3 4 2 2 19" xfId="6476" xr:uid="{00000000-0005-0000-0000-000036080000}"/>
    <cellStyle name="Normal 3 4 2 2 19 2" xfId="17100" xr:uid="{00000000-0005-0000-0000-000036080000}"/>
    <cellStyle name="Normal 3 4 2 2 2" xfId="198" xr:uid="{00000000-0005-0000-0000-000037080000}"/>
    <cellStyle name="Normal 3 4 2 2 2 10" xfId="867" xr:uid="{00000000-0005-0000-0000-000038080000}"/>
    <cellStyle name="Normal 3 4 2 2 2 10 2" xfId="3301" xr:uid="{00000000-0005-0000-0000-000039080000}"/>
    <cellStyle name="Normal 3 4 2 2 2 10 2 2" xfId="8945" xr:uid="{00000000-0005-0000-0000-00003A080000}"/>
    <cellStyle name="Normal 3 4 2 2 2 10 2 2 2" xfId="19569" xr:uid="{00000000-0005-0000-0000-00003A080000}"/>
    <cellStyle name="Normal 3 4 2 2 2 10 2 3" xfId="14277" xr:uid="{00000000-0005-0000-0000-000039080000}"/>
    <cellStyle name="Normal 3 4 2 2 2 10 3" xfId="6835" xr:uid="{00000000-0005-0000-0000-00003B080000}"/>
    <cellStyle name="Normal 3 4 2 2 2 10 3 2" xfId="17459" xr:uid="{00000000-0005-0000-0000-00003B080000}"/>
    <cellStyle name="Normal 3 4 2 2 2 10 4" xfId="12167" xr:uid="{00000000-0005-0000-0000-000038080000}"/>
    <cellStyle name="Normal 3 4 2 2 2 11" xfId="1707" xr:uid="{00000000-0005-0000-0000-00003C080000}"/>
    <cellStyle name="Normal 3 4 2 2 2 11 2" xfId="2938" xr:uid="{00000000-0005-0000-0000-00003D080000}"/>
    <cellStyle name="Normal 3 4 2 2 2 11 2 2" xfId="8599" xr:uid="{00000000-0005-0000-0000-00003E080000}"/>
    <cellStyle name="Normal 3 4 2 2 2 11 2 2 2" xfId="19223" xr:uid="{00000000-0005-0000-0000-00003E080000}"/>
    <cellStyle name="Normal 3 4 2 2 2 11 2 3" xfId="13931" xr:uid="{00000000-0005-0000-0000-00003D080000}"/>
    <cellStyle name="Normal 3 4 2 2 2 11 3" xfId="7655" xr:uid="{00000000-0005-0000-0000-00003F080000}"/>
    <cellStyle name="Normal 3 4 2 2 2 11 3 2" xfId="18279" xr:uid="{00000000-0005-0000-0000-00003F080000}"/>
    <cellStyle name="Normal 3 4 2 2 2 11 4" xfId="12987" xr:uid="{00000000-0005-0000-0000-00003C080000}"/>
    <cellStyle name="Normal 3 4 2 2 2 12" xfId="2534" xr:uid="{00000000-0005-0000-0000-000040080000}"/>
    <cellStyle name="Normal 3 4 2 2 2 12 2" xfId="8471" xr:uid="{00000000-0005-0000-0000-000041080000}"/>
    <cellStyle name="Normal 3 4 2 2 2 12 2 2" xfId="19095" xr:uid="{00000000-0005-0000-0000-000041080000}"/>
    <cellStyle name="Normal 3 4 2 2 2 12 3" xfId="13803" xr:uid="{00000000-0005-0000-0000-000040080000}"/>
    <cellStyle name="Normal 3 4 2 2 2 13" xfId="4205" xr:uid="{00000000-0005-0000-0000-000042080000}"/>
    <cellStyle name="Normal 3 4 2 2 2 13 2" xfId="9827" xr:uid="{00000000-0005-0000-0000-000043080000}"/>
    <cellStyle name="Normal 3 4 2 2 2 13 2 2" xfId="20451" xr:uid="{00000000-0005-0000-0000-000043080000}"/>
    <cellStyle name="Normal 3 4 2 2 2 13 3" xfId="15159" xr:uid="{00000000-0005-0000-0000-000042080000}"/>
    <cellStyle name="Normal 3 4 2 2 2 14" xfId="5064" xr:uid="{00000000-0005-0000-0000-000044080000}"/>
    <cellStyle name="Normal 3 4 2 2 2 14 2" xfId="10664" xr:uid="{00000000-0005-0000-0000-000045080000}"/>
    <cellStyle name="Normal 3 4 2 2 2 14 2 2" xfId="21288" xr:uid="{00000000-0005-0000-0000-000045080000}"/>
    <cellStyle name="Normal 3 4 2 2 2 14 3" xfId="15996" xr:uid="{00000000-0005-0000-0000-000044080000}"/>
    <cellStyle name="Normal 3 4 2 2 2 15" xfId="5696" xr:uid="{00000000-0005-0000-0000-000046080000}"/>
    <cellStyle name="Normal 3 4 2 2 2 15 2" xfId="11033" xr:uid="{00000000-0005-0000-0000-000047080000}"/>
    <cellStyle name="Normal 3 4 2 2 2 15 2 2" xfId="21657" xr:uid="{00000000-0005-0000-0000-000047080000}"/>
    <cellStyle name="Normal 3 4 2 2 2 15 3" xfId="16363" xr:uid="{00000000-0005-0000-0000-000046080000}"/>
    <cellStyle name="Normal 3 4 2 2 2 16" xfId="6064" xr:uid="{00000000-0005-0000-0000-000048080000}"/>
    <cellStyle name="Normal 3 4 2 2 2 16 2" xfId="11400" xr:uid="{00000000-0005-0000-0000-000049080000}"/>
    <cellStyle name="Normal 3 4 2 2 2 16 2 2" xfId="22024" xr:uid="{00000000-0005-0000-0000-000049080000}"/>
    <cellStyle name="Normal 3 4 2 2 2 16 3" xfId="16730" xr:uid="{00000000-0005-0000-0000-000048080000}"/>
    <cellStyle name="Normal 3 4 2 2 2 17" xfId="6501" xr:uid="{00000000-0005-0000-0000-00004A080000}"/>
    <cellStyle name="Normal 3 4 2 2 2 17 2" xfId="17125" xr:uid="{00000000-0005-0000-0000-00004A080000}"/>
    <cellStyle name="Normal 3 4 2 2 2 18" xfId="11833" xr:uid="{00000000-0005-0000-0000-000037080000}"/>
    <cellStyle name="Normal 3 4 2 2 2 2" xfId="227" xr:uid="{00000000-0005-0000-0000-00004B080000}"/>
    <cellStyle name="Normal 3 4 2 2 2 2 10" xfId="1723" xr:uid="{00000000-0005-0000-0000-00004C080000}"/>
    <cellStyle name="Normal 3 4 2 2 2 2 10 2" xfId="2967" xr:uid="{00000000-0005-0000-0000-00004D080000}"/>
    <cellStyle name="Normal 3 4 2 2 2 2 10 2 2" xfId="8625" xr:uid="{00000000-0005-0000-0000-00004E080000}"/>
    <cellStyle name="Normal 3 4 2 2 2 2 10 2 2 2" xfId="19249" xr:uid="{00000000-0005-0000-0000-00004E080000}"/>
    <cellStyle name="Normal 3 4 2 2 2 2 10 2 3" xfId="13957" xr:uid="{00000000-0005-0000-0000-00004D080000}"/>
    <cellStyle name="Normal 3 4 2 2 2 2 10 3" xfId="7671" xr:uid="{00000000-0005-0000-0000-00004F080000}"/>
    <cellStyle name="Normal 3 4 2 2 2 2 10 3 2" xfId="18295" xr:uid="{00000000-0005-0000-0000-00004F080000}"/>
    <cellStyle name="Normal 3 4 2 2 2 2 10 4" xfId="13003" xr:uid="{00000000-0005-0000-0000-00004C080000}"/>
    <cellStyle name="Normal 3 4 2 2 2 2 11" xfId="2599" xr:uid="{00000000-0005-0000-0000-000050080000}"/>
    <cellStyle name="Normal 3 4 2 2 2 2 11 2" xfId="8487" xr:uid="{00000000-0005-0000-0000-000051080000}"/>
    <cellStyle name="Normal 3 4 2 2 2 2 11 2 2" xfId="19111" xr:uid="{00000000-0005-0000-0000-000051080000}"/>
    <cellStyle name="Normal 3 4 2 2 2 2 11 3" xfId="13819" xr:uid="{00000000-0005-0000-0000-000050080000}"/>
    <cellStyle name="Normal 3 4 2 2 2 2 12" xfId="4221" xr:uid="{00000000-0005-0000-0000-000052080000}"/>
    <cellStyle name="Normal 3 4 2 2 2 2 12 2" xfId="9843" xr:uid="{00000000-0005-0000-0000-000053080000}"/>
    <cellStyle name="Normal 3 4 2 2 2 2 12 2 2" xfId="20467" xr:uid="{00000000-0005-0000-0000-000053080000}"/>
    <cellStyle name="Normal 3 4 2 2 2 2 12 3" xfId="15175" xr:uid="{00000000-0005-0000-0000-000052080000}"/>
    <cellStyle name="Normal 3 4 2 2 2 2 13" xfId="5093" xr:uid="{00000000-0005-0000-0000-000054080000}"/>
    <cellStyle name="Normal 3 4 2 2 2 2 13 2" xfId="10690" xr:uid="{00000000-0005-0000-0000-000055080000}"/>
    <cellStyle name="Normal 3 4 2 2 2 2 13 2 2" xfId="21314" xr:uid="{00000000-0005-0000-0000-000055080000}"/>
    <cellStyle name="Normal 3 4 2 2 2 2 13 3" xfId="16022" xr:uid="{00000000-0005-0000-0000-000054080000}"/>
    <cellStyle name="Normal 3 4 2 2 2 2 14" xfId="5722" xr:uid="{00000000-0005-0000-0000-000056080000}"/>
    <cellStyle name="Normal 3 4 2 2 2 2 14 2" xfId="11059" xr:uid="{00000000-0005-0000-0000-000057080000}"/>
    <cellStyle name="Normal 3 4 2 2 2 2 14 2 2" xfId="21683" xr:uid="{00000000-0005-0000-0000-000057080000}"/>
    <cellStyle name="Normal 3 4 2 2 2 2 14 3" xfId="16389" xr:uid="{00000000-0005-0000-0000-000056080000}"/>
    <cellStyle name="Normal 3 4 2 2 2 2 15" xfId="6090" xr:uid="{00000000-0005-0000-0000-000058080000}"/>
    <cellStyle name="Normal 3 4 2 2 2 2 15 2" xfId="11426" xr:uid="{00000000-0005-0000-0000-000059080000}"/>
    <cellStyle name="Normal 3 4 2 2 2 2 15 2 2" xfId="22050" xr:uid="{00000000-0005-0000-0000-000059080000}"/>
    <cellStyle name="Normal 3 4 2 2 2 2 15 3" xfId="16756" xr:uid="{00000000-0005-0000-0000-000058080000}"/>
    <cellStyle name="Normal 3 4 2 2 2 2 16" xfId="6527" xr:uid="{00000000-0005-0000-0000-00005A080000}"/>
    <cellStyle name="Normal 3 4 2 2 2 2 16 2" xfId="17151" xr:uid="{00000000-0005-0000-0000-00005A080000}"/>
    <cellStyle name="Normal 3 4 2 2 2 2 17" xfId="11859" xr:uid="{00000000-0005-0000-0000-00004B080000}"/>
    <cellStyle name="Normal 3 4 2 2 2 2 2" xfId="292" xr:uid="{00000000-0005-0000-0000-00005B080000}"/>
    <cellStyle name="Normal 3 4 2 2 2 2 2 10" xfId="6155" xr:uid="{00000000-0005-0000-0000-00005C080000}"/>
    <cellStyle name="Normal 3 4 2 2 2 2 2 10 2" xfId="11491" xr:uid="{00000000-0005-0000-0000-00005D080000}"/>
    <cellStyle name="Normal 3 4 2 2 2 2 2 10 2 2" xfId="22115" xr:uid="{00000000-0005-0000-0000-00005D080000}"/>
    <cellStyle name="Normal 3 4 2 2 2 2 2 10 3" xfId="16821" xr:uid="{00000000-0005-0000-0000-00005C080000}"/>
    <cellStyle name="Normal 3 4 2 2 2 2 2 11" xfId="6592" xr:uid="{00000000-0005-0000-0000-00005E080000}"/>
    <cellStyle name="Normal 3 4 2 2 2 2 2 11 2" xfId="17216" xr:uid="{00000000-0005-0000-0000-00005E080000}"/>
    <cellStyle name="Normal 3 4 2 2 2 2 2 12" xfId="11924" xr:uid="{00000000-0005-0000-0000-00005B080000}"/>
    <cellStyle name="Normal 3 4 2 2 2 2 2 2" xfId="848" xr:uid="{00000000-0005-0000-0000-00005F080000}"/>
    <cellStyle name="Normal 3 4 2 2 2 2 2 2 10" xfId="12149" xr:uid="{00000000-0005-0000-0000-00005F080000}"/>
    <cellStyle name="Normal 3 4 2 2 2 2 2 2 2" xfId="1062" xr:uid="{00000000-0005-0000-0000-000060080000}"/>
    <cellStyle name="Normal 3 4 2 2 2 2 2 2 2 2" xfId="3496" xr:uid="{00000000-0005-0000-0000-000061080000}"/>
    <cellStyle name="Normal 3 4 2 2 2 2 2 2 2 2 2" xfId="9134" xr:uid="{00000000-0005-0000-0000-000062080000}"/>
    <cellStyle name="Normal 3 4 2 2 2 2 2 2 2 2 2 2" xfId="19758" xr:uid="{00000000-0005-0000-0000-000062080000}"/>
    <cellStyle name="Normal 3 4 2 2 2 2 2 2 2 2 3" xfId="14466" xr:uid="{00000000-0005-0000-0000-000061080000}"/>
    <cellStyle name="Normal 3 4 2 2 2 2 2 2 2 3" xfId="7024" xr:uid="{00000000-0005-0000-0000-000063080000}"/>
    <cellStyle name="Normal 3 4 2 2 2 2 2 2 2 3 2" xfId="17648" xr:uid="{00000000-0005-0000-0000-000063080000}"/>
    <cellStyle name="Normal 3 4 2 2 2 2 2 2 2 4" xfId="12356" xr:uid="{00000000-0005-0000-0000-000060080000}"/>
    <cellStyle name="Normal 3 4 2 2 2 2 2 2 3" xfId="1896" xr:uid="{00000000-0005-0000-0000-000064080000}"/>
    <cellStyle name="Normal 3 4 2 2 2 2 2 2 3 2" xfId="7844" xr:uid="{00000000-0005-0000-0000-000065080000}"/>
    <cellStyle name="Normal 3 4 2 2 2 2 2 2 3 2 2" xfId="18468" xr:uid="{00000000-0005-0000-0000-000065080000}"/>
    <cellStyle name="Normal 3 4 2 2 2 2 2 2 3 3" xfId="13176" xr:uid="{00000000-0005-0000-0000-000064080000}"/>
    <cellStyle name="Normal 3 4 2 2 2 2 2 2 4" xfId="3282" xr:uid="{00000000-0005-0000-0000-000066080000}"/>
    <cellStyle name="Normal 3 4 2 2 2 2 2 2 4 2" xfId="8927" xr:uid="{00000000-0005-0000-0000-000067080000}"/>
    <cellStyle name="Normal 3 4 2 2 2 2 2 2 4 2 2" xfId="19551" xr:uid="{00000000-0005-0000-0000-000067080000}"/>
    <cellStyle name="Normal 3 4 2 2 2 2 2 2 4 3" xfId="14259" xr:uid="{00000000-0005-0000-0000-000066080000}"/>
    <cellStyle name="Normal 3 4 2 2 2 2 2 2 5" xfId="4394" xr:uid="{00000000-0005-0000-0000-000068080000}"/>
    <cellStyle name="Normal 3 4 2 2 2 2 2 2 5 2" xfId="10016" xr:uid="{00000000-0005-0000-0000-000069080000}"/>
    <cellStyle name="Normal 3 4 2 2 2 2 2 2 5 2 2" xfId="20640" xr:uid="{00000000-0005-0000-0000-000069080000}"/>
    <cellStyle name="Normal 3 4 2 2 2 2 2 2 5 3" xfId="15348" xr:uid="{00000000-0005-0000-0000-000068080000}"/>
    <cellStyle name="Normal 3 4 2 2 2 2 2 2 6" xfId="5657" xr:uid="{00000000-0005-0000-0000-00006A080000}"/>
    <cellStyle name="Normal 3 4 2 2 2 2 2 2 6 2" xfId="10994" xr:uid="{00000000-0005-0000-0000-00006B080000}"/>
    <cellStyle name="Normal 3 4 2 2 2 2 2 2 6 2 2" xfId="21618" xr:uid="{00000000-0005-0000-0000-00006B080000}"/>
    <cellStyle name="Normal 3 4 2 2 2 2 2 2 6 3" xfId="16324" xr:uid="{00000000-0005-0000-0000-00006A080000}"/>
    <cellStyle name="Normal 3 4 2 2 2 2 2 2 7" xfId="6024" xr:uid="{00000000-0005-0000-0000-00006C080000}"/>
    <cellStyle name="Normal 3 4 2 2 2 2 2 2 7 2" xfId="11361" xr:uid="{00000000-0005-0000-0000-00006D080000}"/>
    <cellStyle name="Normal 3 4 2 2 2 2 2 2 7 2 2" xfId="21985" xr:uid="{00000000-0005-0000-0000-00006D080000}"/>
    <cellStyle name="Normal 3 4 2 2 2 2 2 2 7 3" xfId="16691" xr:uid="{00000000-0005-0000-0000-00006C080000}"/>
    <cellStyle name="Normal 3 4 2 2 2 2 2 2 8" xfId="6394" xr:uid="{00000000-0005-0000-0000-00006E080000}"/>
    <cellStyle name="Normal 3 4 2 2 2 2 2 2 8 2" xfId="11728" xr:uid="{00000000-0005-0000-0000-00006F080000}"/>
    <cellStyle name="Normal 3 4 2 2 2 2 2 2 8 2 2" xfId="22352" xr:uid="{00000000-0005-0000-0000-00006F080000}"/>
    <cellStyle name="Normal 3 4 2 2 2 2 2 2 8 3" xfId="17058" xr:uid="{00000000-0005-0000-0000-00006E080000}"/>
    <cellStyle name="Normal 3 4 2 2 2 2 2 2 9" xfId="6817" xr:uid="{00000000-0005-0000-0000-000070080000}"/>
    <cellStyle name="Normal 3 4 2 2 2 2 2 2 9 2" xfId="17441" xr:uid="{00000000-0005-0000-0000-000070080000}"/>
    <cellStyle name="Normal 3 4 2 2 2 2 2 3" xfId="1552" xr:uid="{00000000-0005-0000-0000-000071080000}"/>
    <cellStyle name="Normal 3 4 2 2 2 2 2 3 2" xfId="2378" xr:uid="{00000000-0005-0000-0000-000072080000}"/>
    <cellStyle name="Normal 3 4 2 2 2 2 2 3 2 2" xfId="8326" xr:uid="{00000000-0005-0000-0000-000073080000}"/>
    <cellStyle name="Normal 3 4 2 2 2 2 2 3 2 2 2" xfId="18950" xr:uid="{00000000-0005-0000-0000-000073080000}"/>
    <cellStyle name="Normal 3 4 2 2 2 2 2 3 2 3" xfId="13658" xr:uid="{00000000-0005-0000-0000-000072080000}"/>
    <cellStyle name="Normal 3 4 2 2 2 2 2 3 3" xfId="3984" xr:uid="{00000000-0005-0000-0000-000074080000}"/>
    <cellStyle name="Normal 3 4 2 2 2 2 2 3 3 2" xfId="9616" xr:uid="{00000000-0005-0000-0000-000075080000}"/>
    <cellStyle name="Normal 3 4 2 2 2 2 2 3 3 2 2" xfId="20240" xr:uid="{00000000-0005-0000-0000-000075080000}"/>
    <cellStyle name="Normal 3 4 2 2 2 2 2 3 3 3" xfId="14948" xr:uid="{00000000-0005-0000-0000-000074080000}"/>
    <cellStyle name="Normal 3 4 2 2 2 2 2 3 4" xfId="4876" xr:uid="{00000000-0005-0000-0000-000076080000}"/>
    <cellStyle name="Normal 3 4 2 2 2 2 2 3 4 2" xfId="10498" xr:uid="{00000000-0005-0000-0000-000077080000}"/>
    <cellStyle name="Normal 3 4 2 2 2 2 2 3 4 2 2" xfId="21122" xr:uid="{00000000-0005-0000-0000-000077080000}"/>
    <cellStyle name="Normal 3 4 2 2 2 2 2 3 4 3" xfId="15830" xr:uid="{00000000-0005-0000-0000-000076080000}"/>
    <cellStyle name="Normal 3 4 2 2 2 2 2 3 5" xfId="7506" xr:uid="{00000000-0005-0000-0000-000078080000}"/>
    <cellStyle name="Normal 3 4 2 2 2 2 2 3 5 2" xfId="18130" xr:uid="{00000000-0005-0000-0000-000078080000}"/>
    <cellStyle name="Normal 3 4 2 2 2 2 2 3 6" xfId="12838" xr:uid="{00000000-0005-0000-0000-000071080000}"/>
    <cellStyle name="Normal 3 4 2 2 2 2 2 4" xfId="917" xr:uid="{00000000-0005-0000-0000-000079080000}"/>
    <cellStyle name="Normal 3 4 2 2 2 2 2 4 2" xfId="3351" xr:uid="{00000000-0005-0000-0000-00007A080000}"/>
    <cellStyle name="Normal 3 4 2 2 2 2 2 4 2 2" xfId="8993" xr:uid="{00000000-0005-0000-0000-00007B080000}"/>
    <cellStyle name="Normal 3 4 2 2 2 2 2 4 2 2 2" xfId="19617" xr:uid="{00000000-0005-0000-0000-00007B080000}"/>
    <cellStyle name="Normal 3 4 2 2 2 2 2 4 2 3" xfId="14325" xr:uid="{00000000-0005-0000-0000-00007A080000}"/>
    <cellStyle name="Normal 3 4 2 2 2 2 2 4 3" xfId="6883" xr:uid="{00000000-0005-0000-0000-00007C080000}"/>
    <cellStyle name="Normal 3 4 2 2 2 2 2 4 3 2" xfId="17507" xr:uid="{00000000-0005-0000-0000-00007C080000}"/>
    <cellStyle name="Normal 3 4 2 2 2 2 2 4 4" xfId="12215" xr:uid="{00000000-0005-0000-0000-000079080000}"/>
    <cellStyle name="Normal 3 4 2 2 2 2 2 5" xfId="1755" xr:uid="{00000000-0005-0000-0000-00007D080000}"/>
    <cellStyle name="Normal 3 4 2 2 2 2 2 5 2" xfId="7703" xr:uid="{00000000-0005-0000-0000-00007E080000}"/>
    <cellStyle name="Normal 3 4 2 2 2 2 2 5 2 2" xfId="18327" xr:uid="{00000000-0005-0000-0000-00007E080000}"/>
    <cellStyle name="Normal 3 4 2 2 2 2 2 5 3" xfId="13035" xr:uid="{00000000-0005-0000-0000-00007D080000}"/>
    <cellStyle name="Normal 3 4 2 2 2 2 2 6" xfId="3032" xr:uid="{00000000-0005-0000-0000-00007F080000}"/>
    <cellStyle name="Normal 3 4 2 2 2 2 2 6 2" xfId="8690" xr:uid="{00000000-0005-0000-0000-000080080000}"/>
    <cellStyle name="Normal 3 4 2 2 2 2 2 6 2 2" xfId="19314" xr:uid="{00000000-0005-0000-0000-000080080000}"/>
    <cellStyle name="Normal 3 4 2 2 2 2 2 6 3" xfId="14022" xr:uid="{00000000-0005-0000-0000-00007F080000}"/>
    <cellStyle name="Normal 3 4 2 2 2 2 2 7" xfId="4253" xr:uid="{00000000-0005-0000-0000-000081080000}"/>
    <cellStyle name="Normal 3 4 2 2 2 2 2 7 2" xfId="9875" xr:uid="{00000000-0005-0000-0000-000082080000}"/>
    <cellStyle name="Normal 3 4 2 2 2 2 2 7 2 2" xfId="20499" xr:uid="{00000000-0005-0000-0000-000082080000}"/>
    <cellStyle name="Normal 3 4 2 2 2 2 2 7 3" xfId="15207" xr:uid="{00000000-0005-0000-0000-000081080000}"/>
    <cellStyle name="Normal 3 4 2 2 2 2 2 8" xfId="5158" xr:uid="{00000000-0005-0000-0000-000083080000}"/>
    <cellStyle name="Normal 3 4 2 2 2 2 2 8 2" xfId="10755" xr:uid="{00000000-0005-0000-0000-000084080000}"/>
    <cellStyle name="Normal 3 4 2 2 2 2 2 8 2 2" xfId="21379" xr:uid="{00000000-0005-0000-0000-000084080000}"/>
    <cellStyle name="Normal 3 4 2 2 2 2 2 8 3" xfId="16087" xr:uid="{00000000-0005-0000-0000-000083080000}"/>
    <cellStyle name="Normal 3 4 2 2 2 2 2 9" xfId="5787" xr:uid="{00000000-0005-0000-0000-000085080000}"/>
    <cellStyle name="Normal 3 4 2 2 2 2 2 9 2" xfId="11124" xr:uid="{00000000-0005-0000-0000-000086080000}"/>
    <cellStyle name="Normal 3 4 2 2 2 2 2 9 2 2" xfId="21748" xr:uid="{00000000-0005-0000-0000-000086080000}"/>
    <cellStyle name="Normal 3 4 2 2 2 2 2 9 3" xfId="16454" xr:uid="{00000000-0005-0000-0000-000085080000}"/>
    <cellStyle name="Normal 3 4 2 2 2 2 3" xfId="386" xr:uid="{00000000-0005-0000-0000-000087080000}"/>
    <cellStyle name="Normal 3 4 2 2 2 2 3 10" xfId="6626" xr:uid="{00000000-0005-0000-0000-000088080000}"/>
    <cellStyle name="Normal 3 4 2 2 2 2 3 10 2" xfId="17250" xr:uid="{00000000-0005-0000-0000-000088080000}"/>
    <cellStyle name="Normal 3 4 2 2 2 2 3 11" xfId="11958" xr:uid="{00000000-0005-0000-0000-000087080000}"/>
    <cellStyle name="Normal 3 4 2 2 2 2 3 2" xfId="1586" xr:uid="{00000000-0005-0000-0000-000089080000}"/>
    <cellStyle name="Normal 3 4 2 2 2 2 3 2 2" xfId="2412" xr:uid="{00000000-0005-0000-0000-00008A080000}"/>
    <cellStyle name="Normal 3 4 2 2 2 2 3 2 2 2" xfId="8360" xr:uid="{00000000-0005-0000-0000-00008B080000}"/>
    <cellStyle name="Normal 3 4 2 2 2 2 3 2 2 2 2" xfId="18984" xr:uid="{00000000-0005-0000-0000-00008B080000}"/>
    <cellStyle name="Normal 3 4 2 2 2 2 3 2 2 3" xfId="13692" xr:uid="{00000000-0005-0000-0000-00008A080000}"/>
    <cellStyle name="Normal 3 4 2 2 2 2 3 2 3" xfId="4018" xr:uid="{00000000-0005-0000-0000-00008C080000}"/>
    <cellStyle name="Normal 3 4 2 2 2 2 3 2 3 2" xfId="9650" xr:uid="{00000000-0005-0000-0000-00008D080000}"/>
    <cellStyle name="Normal 3 4 2 2 2 2 3 2 3 2 2" xfId="20274" xr:uid="{00000000-0005-0000-0000-00008D080000}"/>
    <cellStyle name="Normal 3 4 2 2 2 2 3 2 3 3" xfId="14982" xr:uid="{00000000-0005-0000-0000-00008C080000}"/>
    <cellStyle name="Normal 3 4 2 2 2 2 3 2 4" xfId="4910" xr:uid="{00000000-0005-0000-0000-00008E080000}"/>
    <cellStyle name="Normal 3 4 2 2 2 2 3 2 4 2" xfId="10532" xr:uid="{00000000-0005-0000-0000-00008F080000}"/>
    <cellStyle name="Normal 3 4 2 2 2 2 3 2 4 2 2" xfId="21156" xr:uid="{00000000-0005-0000-0000-00008F080000}"/>
    <cellStyle name="Normal 3 4 2 2 2 2 3 2 4 3" xfId="15864" xr:uid="{00000000-0005-0000-0000-00008E080000}"/>
    <cellStyle name="Normal 3 4 2 2 2 2 3 2 5" xfId="7540" xr:uid="{00000000-0005-0000-0000-000090080000}"/>
    <cellStyle name="Normal 3 4 2 2 2 2 3 2 5 2" xfId="18164" xr:uid="{00000000-0005-0000-0000-000090080000}"/>
    <cellStyle name="Normal 3 4 2 2 2 2 3 2 6" xfId="12872" xr:uid="{00000000-0005-0000-0000-000089080000}"/>
    <cellStyle name="Normal 3 4 2 2 2 2 3 3" xfId="1100" xr:uid="{00000000-0005-0000-0000-000091080000}"/>
    <cellStyle name="Normal 3 4 2 2 2 2 3 3 2" xfId="3534" xr:uid="{00000000-0005-0000-0000-000092080000}"/>
    <cellStyle name="Normal 3 4 2 2 2 2 3 3 2 2" xfId="9172" xr:uid="{00000000-0005-0000-0000-000093080000}"/>
    <cellStyle name="Normal 3 4 2 2 2 2 3 3 2 2 2" xfId="19796" xr:uid="{00000000-0005-0000-0000-000093080000}"/>
    <cellStyle name="Normal 3 4 2 2 2 2 3 3 2 3" xfId="14504" xr:uid="{00000000-0005-0000-0000-000092080000}"/>
    <cellStyle name="Normal 3 4 2 2 2 2 3 3 3" xfId="7062" xr:uid="{00000000-0005-0000-0000-000094080000}"/>
    <cellStyle name="Normal 3 4 2 2 2 2 3 3 3 2" xfId="17686" xr:uid="{00000000-0005-0000-0000-000094080000}"/>
    <cellStyle name="Normal 3 4 2 2 2 2 3 3 4" xfId="12394" xr:uid="{00000000-0005-0000-0000-000091080000}"/>
    <cellStyle name="Normal 3 4 2 2 2 2 3 4" xfId="1934" xr:uid="{00000000-0005-0000-0000-000095080000}"/>
    <cellStyle name="Normal 3 4 2 2 2 2 3 4 2" xfId="7882" xr:uid="{00000000-0005-0000-0000-000096080000}"/>
    <cellStyle name="Normal 3 4 2 2 2 2 3 4 2 2" xfId="18506" xr:uid="{00000000-0005-0000-0000-000096080000}"/>
    <cellStyle name="Normal 3 4 2 2 2 2 3 4 3" xfId="13214" xr:uid="{00000000-0005-0000-0000-000095080000}"/>
    <cellStyle name="Normal 3 4 2 2 2 2 3 5" xfId="3083" xr:uid="{00000000-0005-0000-0000-000097080000}"/>
    <cellStyle name="Normal 3 4 2 2 2 2 3 5 2" xfId="8736" xr:uid="{00000000-0005-0000-0000-000098080000}"/>
    <cellStyle name="Normal 3 4 2 2 2 2 3 5 2 2" xfId="19360" xr:uid="{00000000-0005-0000-0000-000098080000}"/>
    <cellStyle name="Normal 3 4 2 2 2 2 3 5 3" xfId="14068" xr:uid="{00000000-0005-0000-0000-000097080000}"/>
    <cellStyle name="Normal 3 4 2 2 2 2 3 6" xfId="4432" xr:uid="{00000000-0005-0000-0000-000099080000}"/>
    <cellStyle name="Normal 3 4 2 2 2 2 3 6 2" xfId="10054" xr:uid="{00000000-0005-0000-0000-00009A080000}"/>
    <cellStyle name="Normal 3 4 2 2 2 2 3 6 2 2" xfId="20678" xr:uid="{00000000-0005-0000-0000-00009A080000}"/>
    <cellStyle name="Normal 3 4 2 2 2 2 3 6 3" xfId="15386" xr:uid="{00000000-0005-0000-0000-000099080000}"/>
    <cellStyle name="Normal 3 4 2 2 2 2 3 7" xfId="5278" xr:uid="{00000000-0005-0000-0000-00009B080000}"/>
    <cellStyle name="Normal 3 4 2 2 2 2 3 7 2" xfId="10801" xr:uid="{00000000-0005-0000-0000-00009C080000}"/>
    <cellStyle name="Normal 3 4 2 2 2 2 3 7 2 2" xfId="21425" xr:uid="{00000000-0005-0000-0000-00009C080000}"/>
    <cellStyle name="Normal 3 4 2 2 2 2 3 7 3" xfId="16133" xr:uid="{00000000-0005-0000-0000-00009B080000}"/>
    <cellStyle name="Normal 3 4 2 2 2 2 3 8" xfId="5833" xr:uid="{00000000-0005-0000-0000-00009D080000}"/>
    <cellStyle name="Normal 3 4 2 2 2 2 3 8 2" xfId="11170" xr:uid="{00000000-0005-0000-0000-00009E080000}"/>
    <cellStyle name="Normal 3 4 2 2 2 2 3 8 2 2" xfId="21794" xr:uid="{00000000-0005-0000-0000-00009E080000}"/>
    <cellStyle name="Normal 3 4 2 2 2 2 3 8 3" xfId="16500" xr:uid="{00000000-0005-0000-0000-00009D080000}"/>
    <cellStyle name="Normal 3 4 2 2 2 2 3 9" xfId="6202" xr:uid="{00000000-0005-0000-0000-00009F080000}"/>
    <cellStyle name="Normal 3 4 2 2 2 2 3 9 2" xfId="11537" xr:uid="{00000000-0005-0000-0000-0000A0080000}"/>
    <cellStyle name="Normal 3 4 2 2 2 2 3 9 2 2" xfId="22161" xr:uid="{00000000-0005-0000-0000-0000A0080000}"/>
    <cellStyle name="Normal 3 4 2 2 2 2 3 9 3" xfId="16867" xr:uid="{00000000-0005-0000-0000-00009F080000}"/>
    <cellStyle name="Normal 3 4 2 2 2 2 4" xfId="783" xr:uid="{00000000-0005-0000-0000-0000A1080000}"/>
    <cellStyle name="Normal 3 4 2 2 2 2 4 10" xfId="6752" xr:uid="{00000000-0005-0000-0000-0000A2080000}"/>
    <cellStyle name="Normal 3 4 2 2 2 2 4 10 2" xfId="17376" xr:uid="{00000000-0005-0000-0000-0000A2080000}"/>
    <cellStyle name="Normal 3 4 2 2 2 2 4 11" xfId="12084" xr:uid="{00000000-0005-0000-0000-0000A1080000}"/>
    <cellStyle name="Normal 3 4 2 2 2 2 4 2" xfId="1487" xr:uid="{00000000-0005-0000-0000-0000A3080000}"/>
    <cellStyle name="Normal 3 4 2 2 2 2 4 2 2" xfId="2313" xr:uid="{00000000-0005-0000-0000-0000A4080000}"/>
    <cellStyle name="Normal 3 4 2 2 2 2 4 2 2 2" xfId="8261" xr:uid="{00000000-0005-0000-0000-0000A5080000}"/>
    <cellStyle name="Normal 3 4 2 2 2 2 4 2 2 2 2" xfId="18885" xr:uid="{00000000-0005-0000-0000-0000A5080000}"/>
    <cellStyle name="Normal 3 4 2 2 2 2 4 2 2 3" xfId="13593" xr:uid="{00000000-0005-0000-0000-0000A4080000}"/>
    <cellStyle name="Normal 3 4 2 2 2 2 4 2 3" xfId="3919" xr:uid="{00000000-0005-0000-0000-0000A6080000}"/>
    <cellStyle name="Normal 3 4 2 2 2 2 4 2 3 2" xfId="9551" xr:uid="{00000000-0005-0000-0000-0000A7080000}"/>
    <cellStyle name="Normal 3 4 2 2 2 2 4 2 3 2 2" xfId="20175" xr:uid="{00000000-0005-0000-0000-0000A7080000}"/>
    <cellStyle name="Normal 3 4 2 2 2 2 4 2 3 3" xfId="14883" xr:uid="{00000000-0005-0000-0000-0000A6080000}"/>
    <cellStyle name="Normal 3 4 2 2 2 2 4 2 4" xfId="4811" xr:uid="{00000000-0005-0000-0000-0000A8080000}"/>
    <cellStyle name="Normal 3 4 2 2 2 2 4 2 4 2" xfId="10433" xr:uid="{00000000-0005-0000-0000-0000A9080000}"/>
    <cellStyle name="Normal 3 4 2 2 2 2 4 2 4 2 2" xfId="21057" xr:uid="{00000000-0005-0000-0000-0000A9080000}"/>
    <cellStyle name="Normal 3 4 2 2 2 2 4 2 4 3" xfId="15765" xr:uid="{00000000-0005-0000-0000-0000A8080000}"/>
    <cellStyle name="Normal 3 4 2 2 2 2 4 2 5" xfId="7441" xr:uid="{00000000-0005-0000-0000-0000AA080000}"/>
    <cellStyle name="Normal 3 4 2 2 2 2 4 2 5 2" xfId="18065" xr:uid="{00000000-0005-0000-0000-0000AA080000}"/>
    <cellStyle name="Normal 3 4 2 2 2 2 4 2 6" xfId="12773" xr:uid="{00000000-0005-0000-0000-0000A3080000}"/>
    <cellStyle name="Normal 3 4 2 2 2 2 4 3" xfId="997" xr:uid="{00000000-0005-0000-0000-0000AB080000}"/>
    <cellStyle name="Normal 3 4 2 2 2 2 4 3 2" xfId="3431" xr:uid="{00000000-0005-0000-0000-0000AC080000}"/>
    <cellStyle name="Normal 3 4 2 2 2 2 4 3 2 2" xfId="9069" xr:uid="{00000000-0005-0000-0000-0000AD080000}"/>
    <cellStyle name="Normal 3 4 2 2 2 2 4 3 2 2 2" xfId="19693" xr:uid="{00000000-0005-0000-0000-0000AD080000}"/>
    <cellStyle name="Normal 3 4 2 2 2 2 4 3 2 3" xfId="14401" xr:uid="{00000000-0005-0000-0000-0000AC080000}"/>
    <cellStyle name="Normal 3 4 2 2 2 2 4 3 3" xfId="6959" xr:uid="{00000000-0005-0000-0000-0000AE080000}"/>
    <cellStyle name="Normal 3 4 2 2 2 2 4 3 3 2" xfId="17583" xr:uid="{00000000-0005-0000-0000-0000AE080000}"/>
    <cellStyle name="Normal 3 4 2 2 2 2 4 3 4" xfId="12291" xr:uid="{00000000-0005-0000-0000-0000AB080000}"/>
    <cellStyle name="Normal 3 4 2 2 2 2 4 4" xfId="1831" xr:uid="{00000000-0005-0000-0000-0000AF080000}"/>
    <cellStyle name="Normal 3 4 2 2 2 2 4 4 2" xfId="7779" xr:uid="{00000000-0005-0000-0000-0000B0080000}"/>
    <cellStyle name="Normal 3 4 2 2 2 2 4 4 2 2" xfId="18403" xr:uid="{00000000-0005-0000-0000-0000B0080000}"/>
    <cellStyle name="Normal 3 4 2 2 2 2 4 4 3" xfId="13111" xr:uid="{00000000-0005-0000-0000-0000AF080000}"/>
    <cellStyle name="Normal 3 4 2 2 2 2 4 5" xfId="3217" xr:uid="{00000000-0005-0000-0000-0000B1080000}"/>
    <cellStyle name="Normal 3 4 2 2 2 2 4 5 2" xfId="8862" xr:uid="{00000000-0005-0000-0000-0000B2080000}"/>
    <cellStyle name="Normal 3 4 2 2 2 2 4 5 2 2" xfId="19486" xr:uid="{00000000-0005-0000-0000-0000B2080000}"/>
    <cellStyle name="Normal 3 4 2 2 2 2 4 5 3" xfId="14194" xr:uid="{00000000-0005-0000-0000-0000B1080000}"/>
    <cellStyle name="Normal 3 4 2 2 2 2 4 6" xfId="4329" xr:uid="{00000000-0005-0000-0000-0000B3080000}"/>
    <cellStyle name="Normal 3 4 2 2 2 2 4 6 2" xfId="9951" xr:uid="{00000000-0005-0000-0000-0000B4080000}"/>
    <cellStyle name="Normal 3 4 2 2 2 2 4 6 2 2" xfId="20575" xr:uid="{00000000-0005-0000-0000-0000B4080000}"/>
    <cellStyle name="Normal 3 4 2 2 2 2 4 6 3" xfId="15283" xr:uid="{00000000-0005-0000-0000-0000B3080000}"/>
    <cellStyle name="Normal 3 4 2 2 2 2 4 7" xfId="5592" xr:uid="{00000000-0005-0000-0000-0000B5080000}"/>
    <cellStyle name="Normal 3 4 2 2 2 2 4 7 2" xfId="10929" xr:uid="{00000000-0005-0000-0000-0000B6080000}"/>
    <cellStyle name="Normal 3 4 2 2 2 2 4 7 2 2" xfId="21553" xr:uid="{00000000-0005-0000-0000-0000B6080000}"/>
    <cellStyle name="Normal 3 4 2 2 2 2 4 7 3" xfId="16259" xr:uid="{00000000-0005-0000-0000-0000B5080000}"/>
    <cellStyle name="Normal 3 4 2 2 2 2 4 8" xfId="5959" xr:uid="{00000000-0005-0000-0000-0000B7080000}"/>
    <cellStyle name="Normal 3 4 2 2 2 2 4 8 2" xfId="11296" xr:uid="{00000000-0005-0000-0000-0000B8080000}"/>
    <cellStyle name="Normal 3 4 2 2 2 2 4 8 2 2" xfId="21920" xr:uid="{00000000-0005-0000-0000-0000B8080000}"/>
    <cellStyle name="Normal 3 4 2 2 2 2 4 8 3" xfId="16626" xr:uid="{00000000-0005-0000-0000-0000B7080000}"/>
    <cellStyle name="Normal 3 4 2 2 2 2 4 9" xfId="6329" xr:uid="{00000000-0005-0000-0000-0000B9080000}"/>
    <cellStyle name="Normal 3 4 2 2 2 2 4 9 2" xfId="11663" xr:uid="{00000000-0005-0000-0000-0000BA080000}"/>
    <cellStyle name="Normal 3 4 2 2 2 2 4 9 2 2" xfId="22287" xr:uid="{00000000-0005-0000-0000-0000BA080000}"/>
    <cellStyle name="Normal 3 4 2 2 2 2 4 9 3" xfId="16993" xr:uid="{00000000-0005-0000-0000-0000B9080000}"/>
    <cellStyle name="Normal 3 4 2 2 2 2 5" xfId="1248" xr:uid="{00000000-0005-0000-0000-0000BB080000}"/>
    <cellStyle name="Normal 3 4 2 2 2 2 5 2" xfId="2074" xr:uid="{00000000-0005-0000-0000-0000BC080000}"/>
    <cellStyle name="Normal 3 4 2 2 2 2 5 2 2" xfId="8022" xr:uid="{00000000-0005-0000-0000-0000BD080000}"/>
    <cellStyle name="Normal 3 4 2 2 2 2 5 2 2 2" xfId="18646" xr:uid="{00000000-0005-0000-0000-0000BD080000}"/>
    <cellStyle name="Normal 3 4 2 2 2 2 5 2 3" xfId="13354" xr:uid="{00000000-0005-0000-0000-0000BC080000}"/>
    <cellStyle name="Normal 3 4 2 2 2 2 5 3" xfId="3680" xr:uid="{00000000-0005-0000-0000-0000BE080000}"/>
    <cellStyle name="Normal 3 4 2 2 2 2 5 3 2" xfId="9312" xr:uid="{00000000-0005-0000-0000-0000BF080000}"/>
    <cellStyle name="Normal 3 4 2 2 2 2 5 3 2 2" xfId="19936" xr:uid="{00000000-0005-0000-0000-0000BF080000}"/>
    <cellStyle name="Normal 3 4 2 2 2 2 5 3 3" xfId="14644" xr:uid="{00000000-0005-0000-0000-0000BE080000}"/>
    <cellStyle name="Normal 3 4 2 2 2 2 5 4" xfId="4572" xr:uid="{00000000-0005-0000-0000-0000C0080000}"/>
    <cellStyle name="Normal 3 4 2 2 2 2 5 4 2" xfId="10194" xr:uid="{00000000-0005-0000-0000-0000C1080000}"/>
    <cellStyle name="Normal 3 4 2 2 2 2 5 4 2 2" xfId="20818" xr:uid="{00000000-0005-0000-0000-0000C1080000}"/>
    <cellStyle name="Normal 3 4 2 2 2 2 5 4 3" xfId="15526" xr:uid="{00000000-0005-0000-0000-0000C0080000}"/>
    <cellStyle name="Normal 3 4 2 2 2 2 5 5" xfId="7202" xr:uid="{00000000-0005-0000-0000-0000C2080000}"/>
    <cellStyle name="Normal 3 4 2 2 2 2 5 5 2" xfId="17826" xr:uid="{00000000-0005-0000-0000-0000C2080000}"/>
    <cellStyle name="Normal 3 4 2 2 2 2 5 6" xfId="12534" xr:uid="{00000000-0005-0000-0000-0000BB080000}"/>
    <cellStyle name="Normal 3 4 2 2 2 2 6" xfId="1348" xr:uid="{00000000-0005-0000-0000-0000C3080000}"/>
    <cellStyle name="Normal 3 4 2 2 2 2 6 2" xfId="2174" xr:uid="{00000000-0005-0000-0000-0000C4080000}"/>
    <cellStyle name="Normal 3 4 2 2 2 2 6 2 2" xfId="8122" xr:uid="{00000000-0005-0000-0000-0000C5080000}"/>
    <cellStyle name="Normal 3 4 2 2 2 2 6 2 2 2" xfId="18746" xr:uid="{00000000-0005-0000-0000-0000C5080000}"/>
    <cellStyle name="Normal 3 4 2 2 2 2 6 2 3" xfId="13454" xr:uid="{00000000-0005-0000-0000-0000C4080000}"/>
    <cellStyle name="Normal 3 4 2 2 2 2 6 3" xfId="3780" xr:uid="{00000000-0005-0000-0000-0000C6080000}"/>
    <cellStyle name="Normal 3 4 2 2 2 2 6 3 2" xfId="9412" xr:uid="{00000000-0005-0000-0000-0000C7080000}"/>
    <cellStyle name="Normal 3 4 2 2 2 2 6 3 2 2" xfId="20036" xr:uid="{00000000-0005-0000-0000-0000C7080000}"/>
    <cellStyle name="Normal 3 4 2 2 2 2 6 3 3" xfId="14744" xr:uid="{00000000-0005-0000-0000-0000C6080000}"/>
    <cellStyle name="Normal 3 4 2 2 2 2 6 4" xfId="4672" xr:uid="{00000000-0005-0000-0000-0000C8080000}"/>
    <cellStyle name="Normal 3 4 2 2 2 2 6 4 2" xfId="10294" xr:uid="{00000000-0005-0000-0000-0000C9080000}"/>
    <cellStyle name="Normal 3 4 2 2 2 2 6 4 2 2" xfId="20918" xr:uid="{00000000-0005-0000-0000-0000C9080000}"/>
    <cellStyle name="Normal 3 4 2 2 2 2 6 4 3" xfId="15626" xr:uid="{00000000-0005-0000-0000-0000C8080000}"/>
    <cellStyle name="Normal 3 4 2 2 2 2 6 5" xfId="7302" xr:uid="{00000000-0005-0000-0000-0000CA080000}"/>
    <cellStyle name="Normal 3 4 2 2 2 2 6 5 2" xfId="17926" xr:uid="{00000000-0005-0000-0000-0000CA080000}"/>
    <cellStyle name="Normal 3 4 2 2 2 2 6 6" xfId="12634" xr:uid="{00000000-0005-0000-0000-0000C3080000}"/>
    <cellStyle name="Normal 3 4 2 2 2 2 7" xfId="1410" xr:uid="{00000000-0005-0000-0000-0000CB080000}"/>
    <cellStyle name="Normal 3 4 2 2 2 2 7 2" xfId="2236" xr:uid="{00000000-0005-0000-0000-0000CC080000}"/>
    <cellStyle name="Normal 3 4 2 2 2 2 7 2 2" xfId="8184" xr:uid="{00000000-0005-0000-0000-0000CD080000}"/>
    <cellStyle name="Normal 3 4 2 2 2 2 7 2 2 2" xfId="18808" xr:uid="{00000000-0005-0000-0000-0000CD080000}"/>
    <cellStyle name="Normal 3 4 2 2 2 2 7 2 3" xfId="13516" xr:uid="{00000000-0005-0000-0000-0000CC080000}"/>
    <cellStyle name="Normal 3 4 2 2 2 2 7 3" xfId="3842" xr:uid="{00000000-0005-0000-0000-0000CE080000}"/>
    <cellStyle name="Normal 3 4 2 2 2 2 7 3 2" xfId="9474" xr:uid="{00000000-0005-0000-0000-0000CF080000}"/>
    <cellStyle name="Normal 3 4 2 2 2 2 7 3 2 2" xfId="20098" xr:uid="{00000000-0005-0000-0000-0000CF080000}"/>
    <cellStyle name="Normal 3 4 2 2 2 2 7 3 3" xfId="14806" xr:uid="{00000000-0005-0000-0000-0000CE080000}"/>
    <cellStyle name="Normal 3 4 2 2 2 2 7 4" xfId="4734" xr:uid="{00000000-0005-0000-0000-0000D0080000}"/>
    <cellStyle name="Normal 3 4 2 2 2 2 7 4 2" xfId="10356" xr:uid="{00000000-0005-0000-0000-0000D1080000}"/>
    <cellStyle name="Normal 3 4 2 2 2 2 7 4 2 2" xfId="20980" xr:uid="{00000000-0005-0000-0000-0000D1080000}"/>
    <cellStyle name="Normal 3 4 2 2 2 2 7 4 3" xfId="15688" xr:uid="{00000000-0005-0000-0000-0000D0080000}"/>
    <cellStyle name="Normal 3 4 2 2 2 2 7 5" xfId="7364" xr:uid="{00000000-0005-0000-0000-0000D2080000}"/>
    <cellStyle name="Normal 3 4 2 2 2 2 7 5 2" xfId="17988" xr:uid="{00000000-0005-0000-0000-0000D2080000}"/>
    <cellStyle name="Normal 3 4 2 2 2 2 7 6" xfId="12696" xr:uid="{00000000-0005-0000-0000-0000CB080000}"/>
    <cellStyle name="Normal 3 4 2 2 2 2 8" xfId="1681" xr:uid="{00000000-0005-0000-0000-0000D3080000}"/>
    <cellStyle name="Normal 3 4 2 2 2 2 8 2" xfId="2507" xr:uid="{00000000-0005-0000-0000-0000D4080000}"/>
    <cellStyle name="Normal 3 4 2 2 2 2 8 2 2" xfId="8455" xr:uid="{00000000-0005-0000-0000-0000D5080000}"/>
    <cellStyle name="Normal 3 4 2 2 2 2 8 2 2 2" xfId="19079" xr:uid="{00000000-0005-0000-0000-0000D5080000}"/>
    <cellStyle name="Normal 3 4 2 2 2 2 8 2 3" xfId="13787" xr:uid="{00000000-0005-0000-0000-0000D4080000}"/>
    <cellStyle name="Normal 3 4 2 2 2 2 8 3" xfId="4113" xr:uid="{00000000-0005-0000-0000-0000D6080000}"/>
    <cellStyle name="Normal 3 4 2 2 2 2 8 3 2" xfId="9745" xr:uid="{00000000-0005-0000-0000-0000D7080000}"/>
    <cellStyle name="Normal 3 4 2 2 2 2 8 3 2 2" xfId="20369" xr:uid="{00000000-0005-0000-0000-0000D7080000}"/>
    <cellStyle name="Normal 3 4 2 2 2 2 8 3 3" xfId="15077" xr:uid="{00000000-0005-0000-0000-0000D6080000}"/>
    <cellStyle name="Normal 3 4 2 2 2 2 8 4" xfId="5005" xr:uid="{00000000-0005-0000-0000-0000D8080000}"/>
    <cellStyle name="Normal 3 4 2 2 2 2 8 4 2" xfId="10627" xr:uid="{00000000-0005-0000-0000-0000D9080000}"/>
    <cellStyle name="Normal 3 4 2 2 2 2 8 4 2 2" xfId="21251" xr:uid="{00000000-0005-0000-0000-0000D9080000}"/>
    <cellStyle name="Normal 3 4 2 2 2 2 8 4 3" xfId="15959" xr:uid="{00000000-0005-0000-0000-0000D8080000}"/>
    <cellStyle name="Normal 3 4 2 2 2 2 8 5" xfId="7635" xr:uid="{00000000-0005-0000-0000-0000DA080000}"/>
    <cellStyle name="Normal 3 4 2 2 2 2 8 5 2" xfId="18259" xr:uid="{00000000-0005-0000-0000-0000DA080000}"/>
    <cellStyle name="Normal 3 4 2 2 2 2 8 6" xfId="12967" xr:uid="{00000000-0005-0000-0000-0000D3080000}"/>
    <cellStyle name="Normal 3 4 2 2 2 2 9" xfId="884" xr:uid="{00000000-0005-0000-0000-0000DB080000}"/>
    <cellStyle name="Normal 3 4 2 2 2 2 9 2" xfId="3318" xr:uid="{00000000-0005-0000-0000-0000DC080000}"/>
    <cellStyle name="Normal 3 4 2 2 2 2 9 2 2" xfId="8961" xr:uid="{00000000-0005-0000-0000-0000DD080000}"/>
    <cellStyle name="Normal 3 4 2 2 2 2 9 2 2 2" xfId="19585" xr:uid="{00000000-0005-0000-0000-0000DD080000}"/>
    <cellStyle name="Normal 3 4 2 2 2 2 9 2 3" xfId="14293" xr:uid="{00000000-0005-0000-0000-0000DC080000}"/>
    <cellStyle name="Normal 3 4 2 2 2 2 9 3" xfId="6851" xr:uid="{00000000-0005-0000-0000-0000DE080000}"/>
    <cellStyle name="Normal 3 4 2 2 2 2 9 3 2" xfId="17475" xr:uid="{00000000-0005-0000-0000-0000DE080000}"/>
    <cellStyle name="Normal 3 4 2 2 2 2 9 4" xfId="12183" xr:uid="{00000000-0005-0000-0000-0000DB080000}"/>
    <cellStyle name="Normal 3 4 2 2 2 3" xfId="266" xr:uid="{00000000-0005-0000-0000-0000DF080000}"/>
    <cellStyle name="Normal 3 4 2 2 2 3 10" xfId="6129" xr:uid="{00000000-0005-0000-0000-0000E0080000}"/>
    <cellStyle name="Normal 3 4 2 2 2 3 10 2" xfId="11465" xr:uid="{00000000-0005-0000-0000-0000E1080000}"/>
    <cellStyle name="Normal 3 4 2 2 2 3 10 2 2" xfId="22089" xr:uid="{00000000-0005-0000-0000-0000E1080000}"/>
    <cellStyle name="Normal 3 4 2 2 2 3 10 3" xfId="16795" xr:uid="{00000000-0005-0000-0000-0000E0080000}"/>
    <cellStyle name="Normal 3 4 2 2 2 3 11" xfId="6566" xr:uid="{00000000-0005-0000-0000-0000E2080000}"/>
    <cellStyle name="Normal 3 4 2 2 2 3 11 2" xfId="17190" xr:uid="{00000000-0005-0000-0000-0000E2080000}"/>
    <cellStyle name="Normal 3 4 2 2 2 3 12" xfId="11898" xr:uid="{00000000-0005-0000-0000-0000DF080000}"/>
    <cellStyle name="Normal 3 4 2 2 2 3 2" xfId="822" xr:uid="{00000000-0005-0000-0000-0000E3080000}"/>
    <cellStyle name="Normal 3 4 2 2 2 3 2 10" xfId="12123" xr:uid="{00000000-0005-0000-0000-0000E3080000}"/>
    <cellStyle name="Normal 3 4 2 2 2 3 2 2" xfId="1036" xr:uid="{00000000-0005-0000-0000-0000E4080000}"/>
    <cellStyle name="Normal 3 4 2 2 2 3 2 2 2" xfId="3470" xr:uid="{00000000-0005-0000-0000-0000E5080000}"/>
    <cellStyle name="Normal 3 4 2 2 2 3 2 2 2 2" xfId="9108" xr:uid="{00000000-0005-0000-0000-0000E6080000}"/>
    <cellStyle name="Normal 3 4 2 2 2 3 2 2 2 2 2" xfId="19732" xr:uid="{00000000-0005-0000-0000-0000E6080000}"/>
    <cellStyle name="Normal 3 4 2 2 2 3 2 2 2 3" xfId="14440" xr:uid="{00000000-0005-0000-0000-0000E5080000}"/>
    <cellStyle name="Normal 3 4 2 2 2 3 2 2 3" xfId="6998" xr:uid="{00000000-0005-0000-0000-0000E7080000}"/>
    <cellStyle name="Normal 3 4 2 2 2 3 2 2 3 2" xfId="17622" xr:uid="{00000000-0005-0000-0000-0000E7080000}"/>
    <cellStyle name="Normal 3 4 2 2 2 3 2 2 4" xfId="12330" xr:uid="{00000000-0005-0000-0000-0000E4080000}"/>
    <cellStyle name="Normal 3 4 2 2 2 3 2 3" xfId="1870" xr:uid="{00000000-0005-0000-0000-0000E8080000}"/>
    <cellStyle name="Normal 3 4 2 2 2 3 2 3 2" xfId="7818" xr:uid="{00000000-0005-0000-0000-0000E9080000}"/>
    <cellStyle name="Normal 3 4 2 2 2 3 2 3 2 2" xfId="18442" xr:uid="{00000000-0005-0000-0000-0000E9080000}"/>
    <cellStyle name="Normal 3 4 2 2 2 3 2 3 3" xfId="13150" xr:uid="{00000000-0005-0000-0000-0000E8080000}"/>
    <cellStyle name="Normal 3 4 2 2 2 3 2 4" xfId="3256" xr:uid="{00000000-0005-0000-0000-0000EA080000}"/>
    <cellStyle name="Normal 3 4 2 2 2 3 2 4 2" xfId="8901" xr:uid="{00000000-0005-0000-0000-0000EB080000}"/>
    <cellStyle name="Normal 3 4 2 2 2 3 2 4 2 2" xfId="19525" xr:uid="{00000000-0005-0000-0000-0000EB080000}"/>
    <cellStyle name="Normal 3 4 2 2 2 3 2 4 3" xfId="14233" xr:uid="{00000000-0005-0000-0000-0000EA080000}"/>
    <cellStyle name="Normal 3 4 2 2 2 3 2 5" xfId="4368" xr:uid="{00000000-0005-0000-0000-0000EC080000}"/>
    <cellStyle name="Normal 3 4 2 2 2 3 2 5 2" xfId="9990" xr:uid="{00000000-0005-0000-0000-0000ED080000}"/>
    <cellStyle name="Normal 3 4 2 2 2 3 2 5 2 2" xfId="20614" xr:uid="{00000000-0005-0000-0000-0000ED080000}"/>
    <cellStyle name="Normal 3 4 2 2 2 3 2 5 3" xfId="15322" xr:uid="{00000000-0005-0000-0000-0000EC080000}"/>
    <cellStyle name="Normal 3 4 2 2 2 3 2 6" xfId="5631" xr:uid="{00000000-0005-0000-0000-0000EE080000}"/>
    <cellStyle name="Normal 3 4 2 2 2 3 2 6 2" xfId="10968" xr:uid="{00000000-0005-0000-0000-0000EF080000}"/>
    <cellStyle name="Normal 3 4 2 2 2 3 2 6 2 2" xfId="21592" xr:uid="{00000000-0005-0000-0000-0000EF080000}"/>
    <cellStyle name="Normal 3 4 2 2 2 3 2 6 3" xfId="16298" xr:uid="{00000000-0005-0000-0000-0000EE080000}"/>
    <cellStyle name="Normal 3 4 2 2 2 3 2 7" xfId="5998" xr:uid="{00000000-0005-0000-0000-0000F0080000}"/>
    <cellStyle name="Normal 3 4 2 2 2 3 2 7 2" xfId="11335" xr:uid="{00000000-0005-0000-0000-0000F1080000}"/>
    <cellStyle name="Normal 3 4 2 2 2 3 2 7 2 2" xfId="21959" xr:uid="{00000000-0005-0000-0000-0000F1080000}"/>
    <cellStyle name="Normal 3 4 2 2 2 3 2 7 3" xfId="16665" xr:uid="{00000000-0005-0000-0000-0000F0080000}"/>
    <cellStyle name="Normal 3 4 2 2 2 3 2 8" xfId="6368" xr:uid="{00000000-0005-0000-0000-0000F2080000}"/>
    <cellStyle name="Normal 3 4 2 2 2 3 2 8 2" xfId="11702" xr:uid="{00000000-0005-0000-0000-0000F3080000}"/>
    <cellStyle name="Normal 3 4 2 2 2 3 2 8 2 2" xfId="22326" xr:uid="{00000000-0005-0000-0000-0000F3080000}"/>
    <cellStyle name="Normal 3 4 2 2 2 3 2 8 3" xfId="17032" xr:uid="{00000000-0005-0000-0000-0000F2080000}"/>
    <cellStyle name="Normal 3 4 2 2 2 3 2 9" xfId="6791" xr:uid="{00000000-0005-0000-0000-0000F4080000}"/>
    <cellStyle name="Normal 3 4 2 2 2 3 2 9 2" xfId="17415" xr:uid="{00000000-0005-0000-0000-0000F4080000}"/>
    <cellStyle name="Normal 3 4 2 2 2 3 3" xfId="1526" xr:uid="{00000000-0005-0000-0000-0000F5080000}"/>
    <cellStyle name="Normal 3 4 2 2 2 3 3 2" xfId="2352" xr:uid="{00000000-0005-0000-0000-0000F6080000}"/>
    <cellStyle name="Normal 3 4 2 2 2 3 3 2 2" xfId="8300" xr:uid="{00000000-0005-0000-0000-0000F7080000}"/>
    <cellStyle name="Normal 3 4 2 2 2 3 3 2 2 2" xfId="18924" xr:uid="{00000000-0005-0000-0000-0000F7080000}"/>
    <cellStyle name="Normal 3 4 2 2 2 3 3 2 3" xfId="13632" xr:uid="{00000000-0005-0000-0000-0000F6080000}"/>
    <cellStyle name="Normal 3 4 2 2 2 3 3 3" xfId="3958" xr:uid="{00000000-0005-0000-0000-0000F8080000}"/>
    <cellStyle name="Normal 3 4 2 2 2 3 3 3 2" xfId="9590" xr:uid="{00000000-0005-0000-0000-0000F9080000}"/>
    <cellStyle name="Normal 3 4 2 2 2 3 3 3 2 2" xfId="20214" xr:uid="{00000000-0005-0000-0000-0000F9080000}"/>
    <cellStyle name="Normal 3 4 2 2 2 3 3 3 3" xfId="14922" xr:uid="{00000000-0005-0000-0000-0000F8080000}"/>
    <cellStyle name="Normal 3 4 2 2 2 3 3 4" xfId="4850" xr:uid="{00000000-0005-0000-0000-0000FA080000}"/>
    <cellStyle name="Normal 3 4 2 2 2 3 3 4 2" xfId="10472" xr:uid="{00000000-0005-0000-0000-0000FB080000}"/>
    <cellStyle name="Normal 3 4 2 2 2 3 3 4 2 2" xfId="21096" xr:uid="{00000000-0005-0000-0000-0000FB080000}"/>
    <cellStyle name="Normal 3 4 2 2 2 3 3 4 3" xfId="15804" xr:uid="{00000000-0005-0000-0000-0000FA080000}"/>
    <cellStyle name="Normal 3 4 2 2 2 3 3 5" xfId="7480" xr:uid="{00000000-0005-0000-0000-0000FC080000}"/>
    <cellStyle name="Normal 3 4 2 2 2 3 3 5 2" xfId="18104" xr:uid="{00000000-0005-0000-0000-0000FC080000}"/>
    <cellStyle name="Normal 3 4 2 2 2 3 3 6" xfId="12812" xr:uid="{00000000-0005-0000-0000-0000F5080000}"/>
    <cellStyle name="Normal 3 4 2 2 2 3 4" xfId="900" xr:uid="{00000000-0005-0000-0000-0000FD080000}"/>
    <cellStyle name="Normal 3 4 2 2 2 3 4 2" xfId="3334" xr:uid="{00000000-0005-0000-0000-0000FE080000}"/>
    <cellStyle name="Normal 3 4 2 2 2 3 4 2 2" xfId="8977" xr:uid="{00000000-0005-0000-0000-0000FF080000}"/>
    <cellStyle name="Normal 3 4 2 2 2 3 4 2 2 2" xfId="19601" xr:uid="{00000000-0005-0000-0000-0000FF080000}"/>
    <cellStyle name="Normal 3 4 2 2 2 3 4 2 3" xfId="14309" xr:uid="{00000000-0005-0000-0000-0000FE080000}"/>
    <cellStyle name="Normal 3 4 2 2 2 3 4 3" xfId="6867" xr:uid="{00000000-0005-0000-0000-000000090000}"/>
    <cellStyle name="Normal 3 4 2 2 2 3 4 3 2" xfId="17491" xr:uid="{00000000-0005-0000-0000-000000090000}"/>
    <cellStyle name="Normal 3 4 2 2 2 3 4 4" xfId="12199" xr:uid="{00000000-0005-0000-0000-0000FD080000}"/>
    <cellStyle name="Normal 3 4 2 2 2 3 5" xfId="1739" xr:uid="{00000000-0005-0000-0000-000001090000}"/>
    <cellStyle name="Normal 3 4 2 2 2 3 5 2" xfId="7687" xr:uid="{00000000-0005-0000-0000-000002090000}"/>
    <cellStyle name="Normal 3 4 2 2 2 3 5 2 2" xfId="18311" xr:uid="{00000000-0005-0000-0000-000002090000}"/>
    <cellStyle name="Normal 3 4 2 2 2 3 5 3" xfId="13019" xr:uid="{00000000-0005-0000-0000-000001090000}"/>
    <cellStyle name="Normal 3 4 2 2 2 3 6" xfId="3006" xr:uid="{00000000-0005-0000-0000-000003090000}"/>
    <cellStyle name="Normal 3 4 2 2 2 3 6 2" xfId="8664" xr:uid="{00000000-0005-0000-0000-000004090000}"/>
    <cellStyle name="Normal 3 4 2 2 2 3 6 2 2" xfId="19288" xr:uid="{00000000-0005-0000-0000-000004090000}"/>
    <cellStyle name="Normal 3 4 2 2 2 3 6 3" xfId="13996" xr:uid="{00000000-0005-0000-0000-000003090000}"/>
    <cellStyle name="Normal 3 4 2 2 2 3 7" xfId="4237" xr:uid="{00000000-0005-0000-0000-000005090000}"/>
    <cellStyle name="Normal 3 4 2 2 2 3 7 2" xfId="9859" xr:uid="{00000000-0005-0000-0000-000006090000}"/>
    <cellStyle name="Normal 3 4 2 2 2 3 7 2 2" xfId="20483" xr:uid="{00000000-0005-0000-0000-000006090000}"/>
    <cellStyle name="Normal 3 4 2 2 2 3 7 3" xfId="15191" xr:uid="{00000000-0005-0000-0000-000005090000}"/>
    <cellStyle name="Normal 3 4 2 2 2 3 8" xfId="5132" xr:uid="{00000000-0005-0000-0000-000007090000}"/>
    <cellStyle name="Normal 3 4 2 2 2 3 8 2" xfId="10729" xr:uid="{00000000-0005-0000-0000-000008090000}"/>
    <cellStyle name="Normal 3 4 2 2 2 3 8 2 2" xfId="21353" xr:uid="{00000000-0005-0000-0000-000008090000}"/>
    <cellStyle name="Normal 3 4 2 2 2 3 8 3" xfId="16061" xr:uid="{00000000-0005-0000-0000-000007090000}"/>
    <cellStyle name="Normal 3 4 2 2 2 3 9" xfId="5761" xr:uid="{00000000-0005-0000-0000-000009090000}"/>
    <cellStyle name="Normal 3 4 2 2 2 3 9 2" xfId="11098" xr:uid="{00000000-0005-0000-0000-00000A090000}"/>
    <cellStyle name="Normal 3 4 2 2 2 3 9 2 2" xfId="21722" xr:uid="{00000000-0005-0000-0000-00000A090000}"/>
    <cellStyle name="Normal 3 4 2 2 2 3 9 3" xfId="16428" xr:uid="{00000000-0005-0000-0000-000009090000}"/>
    <cellStyle name="Normal 3 4 2 2 2 4" xfId="310" xr:uid="{00000000-0005-0000-0000-00000B090000}"/>
    <cellStyle name="Normal 3 4 2 2 2 4 10" xfId="6610" xr:uid="{00000000-0005-0000-0000-00000C090000}"/>
    <cellStyle name="Normal 3 4 2 2 2 4 10 2" xfId="17234" xr:uid="{00000000-0005-0000-0000-00000C090000}"/>
    <cellStyle name="Normal 3 4 2 2 2 4 11" xfId="11942" xr:uid="{00000000-0005-0000-0000-00000B090000}"/>
    <cellStyle name="Normal 3 4 2 2 2 4 2" xfId="1570" xr:uid="{00000000-0005-0000-0000-00000D090000}"/>
    <cellStyle name="Normal 3 4 2 2 2 4 2 2" xfId="2396" xr:uid="{00000000-0005-0000-0000-00000E090000}"/>
    <cellStyle name="Normal 3 4 2 2 2 4 2 2 2" xfId="8344" xr:uid="{00000000-0005-0000-0000-00000F090000}"/>
    <cellStyle name="Normal 3 4 2 2 2 4 2 2 2 2" xfId="18968" xr:uid="{00000000-0005-0000-0000-00000F090000}"/>
    <cellStyle name="Normal 3 4 2 2 2 4 2 2 3" xfId="13676" xr:uid="{00000000-0005-0000-0000-00000E090000}"/>
    <cellStyle name="Normal 3 4 2 2 2 4 2 3" xfId="4002" xr:uid="{00000000-0005-0000-0000-000010090000}"/>
    <cellStyle name="Normal 3 4 2 2 2 4 2 3 2" xfId="9634" xr:uid="{00000000-0005-0000-0000-000011090000}"/>
    <cellStyle name="Normal 3 4 2 2 2 4 2 3 2 2" xfId="20258" xr:uid="{00000000-0005-0000-0000-000011090000}"/>
    <cellStyle name="Normal 3 4 2 2 2 4 2 3 3" xfId="14966" xr:uid="{00000000-0005-0000-0000-000010090000}"/>
    <cellStyle name="Normal 3 4 2 2 2 4 2 4" xfId="4894" xr:uid="{00000000-0005-0000-0000-000012090000}"/>
    <cellStyle name="Normal 3 4 2 2 2 4 2 4 2" xfId="10516" xr:uid="{00000000-0005-0000-0000-000013090000}"/>
    <cellStyle name="Normal 3 4 2 2 2 4 2 4 2 2" xfId="21140" xr:uid="{00000000-0005-0000-0000-000013090000}"/>
    <cellStyle name="Normal 3 4 2 2 2 4 2 4 3" xfId="15848" xr:uid="{00000000-0005-0000-0000-000012090000}"/>
    <cellStyle name="Normal 3 4 2 2 2 4 2 5" xfId="7524" xr:uid="{00000000-0005-0000-0000-000014090000}"/>
    <cellStyle name="Normal 3 4 2 2 2 4 2 5 2" xfId="18148" xr:uid="{00000000-0005-0000-0000-000014090000}"/>
    <cellStyle name="Normal 3 4 2 2 2 4 2 6" xfId="12856" xr:uid="{00000000-0005-0000-0000-00000D090000}"/>
    <cellStyle name="Normal 3 4 2 2 2 4 3" xfId="1082" xr:uid="{00000000-0005-0000-0000-000015090000}"/>
    <cellStyle name="Normal 3 4 2 2 2 4 3 2" xfId="3516" xr:uid="{00000000-0005-0000-0000-000016090000}"/>
    <cellStyle name="Normal 3 4 2 2 2 4 3 2 2" xfId="9154" xr:uid="{00000000-0005-0000-0000-000017090000}"/>
    <cellStyle name="Normal 3 4 2 2 2 4 3 2 2 2" xfId="19778" xr:uid="{00000000-0005-0000-0000-000017090000}"/>
    <cellStyle name="Normal 3 4 2 2 2 4 3 2 3" xfId="14486" xr:uid="{00000000-0005-0000-0000-000016090000}"/>
    <cellStyle name="Normal 3 4 2 2 2 4 3 3" xfId="7044" xr:uid="{00000000-0005-0000-0000-000018090000}"/>
    <cellStyle name="Normal 3 4 2 2 2 4 3 3 2" xfId="17668" xr:uid="{00000000-0005-0000-0000-000018090000}"/>
    <cellStyle name="Normal 3 4 2 2 2 4 3 4" xfId="12376" xr:uid="{00000000-0005-0000-0000-000015090000}"/>
    <cellStyle name="Normal 3 4 2 2 2 4 4" xfId="1916" xr:uid="{00000000-0005-0000-0000-000019090000}"/>
    <cellStyle name="Normal 3 4 2 2 2 4 4 2" xfId="7864" xr:uid="{00000000-0005-0000-0000-00001A090000}"/>
    <cellStyle name="Normal 3 4 2 2 2 4 4 2 2" xfId="18488" xr:uid="{00000000-0005-0000-0000-00001A090000}"/>
    <cellStyle name="Normal 3 4 2 2 2 4 4 3" xfId="13196" xr:uid="{00000000-0005-0000-0000-000019090000}"/>
    <cellStyle name="Normal 3 4 2 2 2 4 5" xfId="3062" xr:uid="{00000000-0005-0000-0000-00001B090000}"/>
    <cellStyle name="Normal 3 4 2 2 2 4 5 2" xfId="8720" xr:uid="{00000000-0005-0000-0000-00001C090000}"/>
    <cellStyle name="Normal 3 4 2 2 2 4 5 2 2" xfId="19344" xr:uid="{00000000-0005-0000-0000-00001C090000}"/>
    <cellStyle name="Normal 3 4 2 2 2 4 5 3" xfId="14052" xr:uid="{00000000-0005-0000-0000-00001B090000}"/>
    <cellStyle name="Normal 3 4 2 2 2 4 6" xfId="4414" xr:uid="{00000000-0005-0000-0000-00001D090000}"/>
    <cellStyle name="Normal 3 4 2 2 2 4 6 2" xfId="10036" xr:uid="{00000000-0005-0000-0000-00001E090000}"/>
    <cellStyle name="Normal 3 4 2 2 2 4 6 2 2" xfId="20660" xr:uid="{00000000-0005-0000-0000-00001E090000}"/>
    <cellStyle name="Normal 3 4 2 2 2 4 6 3" xfId="15368" xr:uid="{00000000-0005-0000-0000-00001D090000}"/>
    <cellStyle name="Normal 3 4 2 2 2 4 7" xfId="5216" xr:uid="{00000000-0005-0000-0000-00001F090000}"/>
    <cellStyle name="Normal 3 4 2 2 2 4 7 2" xfId="10785" xr:uid="{00000000-0005-0000-0000-000020090000}"/>
    <cellStyle name="Normal 3 4 2 2 2 4 7 2 2" xfId="21409" xr:uid="{00000000-0005-0000-0000-000020090000}"/>
    <cellStyle name="Normal 3 4 2 2 2 4 7 3" xfId="16117" xr:uid="{00000000-0005-0000-0000-00001F090000}"/>
    <cellStyle name="Normal 3 4 2 2 2 4 8" xfId="5817" xr:uid="{00000000-0005-0000-0000-000021090000}"/>
    <cellStyle name="Normal 3 4 2 2 2 4 8 2" xfId="11154" xr:uid="{00000000-0005-0000-0000-000022090000}"/>
    <cellStyle name="Normal 3 4 2 2 2 4 8 2 2" xfId="21778" xr:uid="{00000000-0005-0000-0000-000022090000}"/>
    <cellStyle name="Normal 3 4 2 2 2 4 8 3" xfId="16484" xr:uid="{00000000-0005-0000-0000-000021090000}"/>
    <cellStyle name="Normal 3 4 2 2 2 4 9" xfId="6185" xr:uid="{00000000-0005-0000-0000-000023090000}"/>
    <cellStyle name="Normal 3 4 2 2 2 4 9 2" xfId="11521" xr:uid="{00000000-0005-0000-0000-000024090000}"/>
    <cellStyle name="Normal 3 4 2 2 2 4 9 2 2" xfId="22145" xr:uid="{00000000-0005-0000-0000-000024090000}"/>
    <cellStyle name="Normal 3 4 2 2 2 4 9 3" xfId="16851" xr:uid="{00000000-0005-0000-0000-000023090000}"/>
    <cellStyle name="Normal 3 4 2 2 2 5" xfId="757" xr:uid="{00000000-0005-0000-0000-000025090000}"/>
    <cellStyle name="Normal 3 4 2 2 2 5 10" xfId="6726" xr:uid="{00000000-0005-0000-0000-000026090000}"/>
    <cellStyle name="Normal 3 4 2 2 2 5 10 2" xfId="17350" xr:uid="{00000000-0005-0000-0000-000026090000}"/>
    <cellStyle name="Normal 3 4 2 2 2 5 11" xfId="12058" xr:uid="{00000000-0005-0000-0000-000025090000}"/>
    <cellStyle name="Normal 3 4 2 2 2 5 2" xfId="1461" xr:uid="{00000000-0005-0000-0000-000027090000}"/>
    <cellStyle name="Normal 3 4 2 2 2 5 2 2" xfId="2287" xr:uid="{00000000-0005-0000-0000-000028090000}"/>
    <cellStyle name="Normal 3 4 2 2 2 5 2 2 2" xfId="8235" xr:uid="{00000000-0005-0000-0000-000029090000}"/>
    <cellStyle name="Normal 3 4 2 2 2 5 2 2 2 2" xfId="18859" xr:uid="{00000000-0005-0000-0000-000029090000}"/>
    <cellStyle name="Normal 3 4 2 2 2 5 2 2 3" xfId="13567" xr:uid="{00000000-0005-0000-0000-000028090000}"/>
    <cellStyle name="Normal 3 4 2 2 2 5 2 3" xfId="3893" xr:uid="{00000000-0005-0000-0000-00002A090000}"/>
    <cellStyle name="Normal 3 4 2 2 2 5 2 3 2" xfId="9525" xr:uid="{00000000-0005-0000-0000-00002B090000}"/>
    <cellStyle name="Normal 3 4 2 2 2 5 2 3 2 2" xfId="20149" xr:uid="{00000000-0005-0000-0000-00002B090000}"/>
    <cellStyle name="Normal 3 4 2 2 2 5 2 3 3" xfId="14857" xr:uid="{00000000-0005-0000-0000-00002A090000}"/>
    <cellStyle name="Normal 3 4 2 2 2 5 2 4" xfId="4785" xr:uid="{00000000-0005-0000-0000-00002C090000}"/>
    <cellStyle name="Normal 3 4 2 2 2 5 2 4 2" xfId="10407" xr:uid="{00000000-0005-0000-0000-00002D090000}"/>
    <cellStyle name="Normal 3 4 2 2 2 5 2 4 2 2" xfId="21031" xr:uid="{00000000-0005-0000-0000-00002D090000}"/>
    <cellStyle name="Normal 3 4 2 2 2 5 2 4 3" xfId="15739" xr:uid="{00000000-0005-0000-0000-00002C090000}"/>
    <cellStyle name="Normal 3 4 2 2 2 5 2 5" xfId="7415" xr:uid="{00000000-0005-0000-0000-00002E090000}"/>
    <cellStyle name="Normal 3 4 2 2 2 5 2 5 2" xfId="18039" xr:uid="{00000000-0005-0000-0000-00002E090000}"/>
    <cellStyle name="Normal 3 4 2 2 2 5 2 6" xfId="12747" xr:uid="{00000000-0005-0000-0000-000027090000}"/>
    <cellStyle name="Normal 3 4 2 2 2 5 3" xfId="971" xr:uid="{00000000-0005-0000-0000-00002F090000}"/>
    <cellStyle name="Normal 3 4 2 2 2 5 3 2" xfId="3405" xr:uid="{00000000-0005-0000-0000-000030090000}"/>
    <cellStyle name="Normal 3 4 2 2 2 5 3 2 2" xfId="9043" xr:uid="{00000000-0005-0000-0000-000031090000}"/>
    <cellStyle name="Normal 3 4 2 2 2 5 3 2 2 2" xfId="19667" xr:uid="{00000000-0005-0000-0000-000031090000}"/>
    <cellStyle name="Normal 3 4 2 2 2 5 3 2 3" xfId="14375" xr:uid="{00000000-0005-0000-0000-000030090000}"/>
    <cellStyle name="Normal 3 4 2 2 2 5 3 3" xfId="6933" xr:uid="{00000000-0005-0000-0000-000032090000}"/>
    <cellStyle name="Normal 3 4 2 2 2 5 3 3 2" xfId="17557" xr:uid="{00000000-0005-0000-0000-000032090000}"/>
    <cellStyle name="Normal 3 4 2 2 2 5 3 4" xfId="12265" xr:uid="{00000000-0005-0000-0000-00002F090000}"/>
    <cellStyle name="Normal 3 4 2 2 2 5 4" xfId="1805" xr:uid="{00000000-0005-0000-0000-000033090000}"/>
    <cellStyle name="Normal 3 4 2 2 2 5 4 2" xfId="7753" xr:uid="{00000000-0005-0000-0000-000034090000}"/>
    <cellStyle name="Normal 3 4 2 2 2 5 4 2 2" xfId="18377" xr:uid="{00000000-0005-0000-0000-000034090000}"/>
    <cellStyle name="Normal 3 4 2 2 2 5 4 3" xfId="13085" xr:uid="{00000000-0005-0000-0000-000033090000}"/>
    <cellStyle name="Normal 3 4 2 2 2 5 5" xfId="3191" xr:uid="{00000000-0005-0000-0000-000035090000}"/>
    <cellStyle name="Normal 3 4 2 2 2 5 5 2" xfId="8836" xr:uid="{00000000-0005-0000-0000-000036090000}"/>
    <cellStyle name="Normal 3 4 2 2 2 5 5 2 2" xfId="19460" xr:uid="{00000000-0005-0000-0000-000036090000}"/>
    <cellStyle name="Normal 3 4 2 2 2 5 5 3" xfId="14168" xr:uid="{00000000-0005-0000-0000-000035090000}"/>
    <cellStyle name="Normal 3 4 2 2 2 5 6" xfId="4303" xr:uid="{00000000-0005-0000-0000-000037090000}"/>
    <cellStyle name="Normal 3 4 2 2 2 5 6 2" xfId="9925" xr:uid="{00000000-0005-0000-0000-000038090000}"/>
    <cellStyle name="Normal 3 4 2 2 2 5 6 2 2" xfId="20549" xr:uid="{00000000-0005-0000-0000-000038090000}"/>
    <cellStyle name="Normal 3 4 2 2 2 5 6 3" xfId="15257" xr:uid="{00000000-0005-0000-0000-000037090000}"/>
    <cellStyle name="Normal 3 4 2 2 2 5 7" xfId="5566" xr:uid="{00000000-0005-0000-0000-000039090000}"/>
    <cellStyle name="Normal 3 4 2 2 2 5 7 2" xfId="10903" xr:uid="{00000000-0005-0000-0000-00003A090000}"/>
    <cellStyle name="Normal 3 4 2 2 2 5 7 2 2" xfId="21527" xr:uid="{00000000-0005-0000-0000-00003A090000}"/>
    <cellStyle name="Normal 3 4 2 2 2 5 7 3" xfId="16233" xr:uid="{00000000-0005-0000-0000-000039090000}"/>
    <cellStyle name="Normal 3 4 2 2 2 5 8" xfId="5933" xr:uid="{00000000-0005-0000-0000-00003B090000}"/>
    <cellStyle name="Normal 3 4 2 2 2 5 8 2" xfId="11270" xr:uid="{00000000-0005-0000-0000-00003C090000}"/>
    <cellStyle name="Normal 3 4 2 2 2 5 8 2 2" xfId="21894" xr:uid="{00000000-0005-0000-0000-00003C090000}"/>
    <cellStyle name="Normal 3 4 2 2 2 5 8 3" xfId="16600" xr:uid="{00000000-0005-0000-0000-00003B090000}"/>
    <cellStyle name="Normal 3 4 2 2 2 5 9" xfId="6303" xr:uid="{00000000-0005-0000-0000-00003D090000}"/>
    <cellStyle name="Normal 3 4 2 2 2 5 9 2" xfId="11637" xr:uid="{00000000-0005-0000-0000-00003E090000}"/>
    <cellStyle name="Normal 3 4 2 2 2 5 9 2 2" xfId="22261" xr:uid="{00000000-0005-0000-0000-00003E090000}"/>
    <cellStyle name="Normal 3 4 2 2 2 5 9 3" xfId="16967" xr:uid="{00000000-0005-0000-0000-00003D090000}"/>
    <cellStyle name="Normal 3 4 2 2 2 6" xfId="1210" xr:uid="{00000000-0005-0000-0000-00003F090000}"/>
    <cellStyle name="Normal 3 4 2 2 2 6 2" xfId="2036" xr:uid="{00000000-0005-0000-0000-000040090000}"/>
    <cellStyle name="Normal 3 4 2 2 2 6 2 2" xfId="7984" xr:uid="{00000000-0005-0000-0000-000041090000}"/>
    <cellStyle name="Normal 3 4 2 2 2 6 2 2 2" xfId="18608" xr:uid="{00000000-0005-0000-0000-000041090000}"/>
    <cellStyle name="Normal 3 4 2 2 2 6 2 3" xfId="13316" xr:uid="{00000000-0005-0000-0000-000040090000}"/>
    <cellStyle name="Normal 3 4 2 2 2 6 3" xfId="3642" xr:uid="{00000000-0005-0000-0000-000042090000}"/>
    <cellStyle name="Normal 3 4 2 2 2 6 3 2" xfId="9274" xr:uid="{00000000-0005-0000-0000-000043090000}"/>
    <cellStyle name="Normal 3 4 2 2 2 6 3 2 2" xfId="19898" xr:uid="{00000000-0005-0000-0000-000043090000}"/>
    <cellStyle name="Normal 3 4 2 2 2 6 3 3" xfId="14606" xr:uid="{00000000-0005-0000-0000-000042090000}"/>
    <cellStyle name="Normal 3 4 2 2 2 6 4" xfId="4534" xr:uid="{00000000-0005-0000-0000-000044090000}"/>
    <cellStyle name="Normal 3 4 2 2 2 6 4 2" xfId="10156" xr:uid="{00000000-0005-0000-0000-000045090000}"/>
    <cellStyle name="Normal 3 4 2 2 2 6 4 2 2" xfId="20780" xr:uid="{00000000-0005-0000-0000-000045090000}"/>
    <cellStyle name="Normal 3 4 2 2 2 6 4 3" xfId="15488" xr:uid="{00000000-0005-0000-0000-000044090000}"/>
    <cellStyle name="Normal 3 4 2 2 2 6 5" xfId="7164" xr:uid="{00000000-0005-0000-0000-000046090000}"/>
    <cellStyle name="Normal 3 4 2 2 2 6 5 2" xfId="17788" xr:uid="{00000000-0005-0000-0000-000046090000}"/>
    <cellStyle name="Normal 3 4 2 2 2 6 6" xfId="12496" xr:uid="{00000000-0005-0000-0000-00003F090000}"/>
    <cellStyle name="Normal 3 4 2 2 2 7" xfId="1310" xr:uid="{00000000-0005-0000-0000-000047090000}"/>
    <cellStyle name="Normal 3 4 2 2 2 7 2" xfId="2136" xr:uid="{00000000-0005-0000-0000-000048090000}"/>
    <cellStyle name="Normal 3 4 2 2 2 7 2 2" xfId="8084" xr:uid="{00000000-0005-0000-0000-000049090000}"/>
    <cellStyle name="Normal 3 4 2 2 2 7 2 2 2" xfId="18708" xr:uid="{00000000-0005-0000-0000-000049090000}"/>
    <cellStyle name="Normal 3 4 2 2 2 7 2 3" xfId="13416" xr:uid="{00000000-0005-0000-0000-000048090000}"/>
    <cellStyle name="Normal 3 4 2 2 2 7 3" xfId="3742" xr:uid="{00000000-0005-0000-0000-00004A090000}"/>
    <cellStyle name="Normal 3 4 2 2 2 7 3 2" xfId="9374" xr:uid="{00000000-0005-0000-0000-00004B090000}"/>
    <cellStyle name="Normal 3 4 2 2 2 7 3 2 2" xfId="19998" xr:uid="{00000000-0005-0000-0000-00004B090000}"/>
    <cellStyle name="Normal 3 4 2 2 2 7 3 3" xfId="14706" xr:uid="{00000000-0005-0000-0000-00004A090000}"/>
    <cellStyle name="Normal 3 4 2 2 2 7 4" xfId="4634" xr:uid="{00000000-0005-0000-0000-00004C090000}"/>
    <cellStyle name="Normal 3 4 2 2 2 7 4 2" xfId="10256" xr:uid="{00000000-0005-0000-0000-00004D090000}"/>
    <cellStyle name="Normal 3 4 2 2 2 7 4 2 2" xfId="20880" xr:uid="{00000000-0005-0000-0000-00004D090000}"/>
    <cellStyle name="Normal 3 4 2 2 2 7 4 3" xfId="15588" xr:uid="{00000000-0005-0000-0000-00004C090000}"/>
    <cellStyle name="Normal 3 4 2 2 2 7 5" xfId="7264" xr:uid="{00000000-0005-0000-0000-00004E090000}"/>
    <cellStyle name="Normal 3 4 2 2 2 7 5 2" xfId="17888" xr:uid="{00000000-0005-0000-0000-00004E090000}"/>
    <cellStyle name="Normal 3 4 2 2 2 7 6" xfId="12596" xr:uid="{00000000-0005-0000-0000-000047090000}"/>
    <cellStyle name="Normal 3 4 2 2 2 8" xfId="1372" xr:uid="{00000000-0005-0000-0000-00004F090000}"/>
    <cellStyle name="Normal 3 4 2 2 2 8 2" xfId="2198" xr:uid="{00000000-0005-0000-0000-000050090000}"/>
    <cellStyle name="Normal 3 4 2 2 2 8 2 2" xfId="8146" xr:uid="{00000000-0005-0000-0000-000051090000}"/>
    <cellStyle name="Normal 3 4 2 2 2 8 2 2 2" xfId="18770" xr:uid="{00000000-0005-0000-0000-000051090000}"/>
    <cellStyle name="Normal 3 4 2 2 2 8 2 3" xfId="13478" xr:uid="{00000000-0005-0000-0000-000050090000}"/>
    <cellStyle name="Normal 3 4 2 2 2 8 3" xfId="3804" xr:uid="{00000000-0005-0000-0000-000052090000}"/>
    <cellStyle name="Normal 3 4 2 2 2 8 3 2" xfId="9436" xr:uid="{00000000-0005-0000-0000-000053090000}"/>
    <cellStyle name="Normal 3 4 2 2 2 8 3 2 2" xfId="20060" xr:uid="{00000000-0005-0000-0000-000053090000}"/>
    <cellStyle name="Normal 3 4 2 2 2 8 3 3" xfId="14768" xr:uid="{00000000-0005-0000-0000-000052090000}"/>
    <cellStyle name="Normal 3 4 2 2 2 8 4" xfId="4696" xr:uid="{00000000-0005-0000-0000-000054090000}"/>
    <cellStyle name="Normal 3 4 2 2 2 8 4 2" xfId="10318" xr:uid="{00000000-0005-0000-0000-000055090000}"/>
    <cellStyle name="Normal 3 4 2 2 2 8 4 2 2" xfId="20942" xr:uid="{00000000-0005-0000-0000-000055090000}"/>
    <cellStyle name="Normal 3 4 2 2 2 8 4 3" xfId="15650" xr:uid="{00000000-0005-0000-0000-000054090000}"/>
    <cellStyle name="Normal 3 4 2 2 2 8 5" xfId="7326" xr:uid="{00000000-0005-0000-0000-000056090000}"/>
    <cellStyle name="Normal 3 4 2 2 2 8 5 2" xfId="17950" xr:uid="{00000000-0005-0000-0000-000056090000}"/>
    <cellStyle name="Normal 3 4 2 2 2 8 6" xfId="12658" xr:uid="{00000000-0005-0000-0000-00004F090000}"/>
    <cellStyle name="Normal 3 4 2 2 2 9" xfId="1665" xr:uid="{00000000-0005-0000-0000-000057090000}"/>
    <cellStyle name="Normal 3 4 2 2 2 9 2" xfId="2491" xr:uid="{00000000-0005-0000-0000-000058090000}"/>
    <cellStyle name="Normal 3 4 2 2 2 9 2 2" xfId="8439" xr:uid="{00000000-0005-0000-0000-000059090000}"/>
    <cellStyle name="Normal 3 4 2 2 2 9 2 2 2" xfId="19063" xr:uid="{00000000-0005-0000-0000-000059090000}"/>
    <cellStyle name="Normal 3 4 2 2 2 9 2 3" xfId="13771" xr:uid="{00000000-0005-0000-0000-000058090000}"/>
    <cellStyle name="Normal 3 4 2 2 2 9 3" xfId="4097" xr:uid="{00000000-0005-0000-0000-00005A090000}"/>
    <cellStyle name="Normal 3 4 2 2 2 9 3 2" xfId="9729" xr:uid="{00000000-0005-0000-0000-00005B090000}"/>
    <cellStyle name="Normal 3 4 2 2 2 9 3 2 2" xfId="20353" xr:uid="{00000000-0005-0000-0000-00005B090000}"/>
    <cellStyle name="Normal 3 4 2 2 2 9 3 3" xfId="15061" xr:uid="{00000000-0005-0000-0000-00005A090000}"/>
    <cellStyle name="Normal 3 4 2 2 2 9 4" xfId="4989" xr:uid="{00000000-0005-0000-0000-00005C090000}"/>
    <cellStyle name="Normal 3 4 2 2 2 9 4 2" xfId="10611" xr:uid="{00000000-0005-0000-0000-00005D090000}"/>
    <cellStyle name="Normal 3 4 2 2 2 9 4 2 2" xfId="21235" xr:uid="{00000000-0005-0000-0000-00005D090000}"/>
    <cellStyle name="Normal 3 4 2 2 2 9 4 3" xfId="15943" xr:uid="{00000000-0005-0000-0000-00005C090000}"/>
    <cellStyle name="Normal 3 4 2 2 2 9 5" xfId="7619" xr:uid="{00000000-0005-0000-0000-00005E090000}"/>
    <cellStyle name="Normal 3 4 2 2 2 9 5 2" xfId="18243" xr:uid="{00000000-0005-0000-0000-00005E090000}"/>
    <cellStyle name="Normal 3 4 2 2 2 9 6" xfId="12951" xr:uid="{00000000-0005-0000-0000-000057090000}"/>
    <cellStyle name="Normal 3 4 2 2 20" xfId="11808" xr:uid="{00000000-0005-0000-0000-000013080000}"/>
    <cellStyle name="Normal 3 4 2 2 3" xfId="209" xr:uid="{00000000-0005-0000-0000-00005F090000}"/>
    <cellStyle name="Normal 3 4 2 2 3 10" xfId="1715" xr:uid="{00000000-0005-0000-0000-000060090000}"/>
    <cellStyle name="Normal 3 4 2 2 3 10 2" xfId="2949" xr:uid="{00000000-0005-0000-0000-000061090000}"/>
    <cellStyle name="Normal 3 4 2 2 3 10 2 2" xfId="8609" xr:uid="{00000000-0005-0000-0000-000062090000}"/>
    <cellStyle name="Normal 3 4 2 2 3 10 2 2 2" xfId="19233" xr:uid="{00000000-0005-0000-0000-000062090000}"/>
    <cellStyle name="Normal 3 4 2 2 3 10 2 3" xfId="13941" xr:uid="{00000000-0005-0000-0000-000061090000}"/>
    <cellStyle name="Normal 3 4 2 2 3 10 3" xfId="7663" xr:uid="{00000000-0005-0000-0000-000063090000}"/>
    <cellStyle name="Normal 3 4 2 2 3 10 3 2" xfId="18287" xr:uid="{00000000-0005-0000-0000-000063090000}"/>
    <cellStyle name="Normal 3 4 2 2 3 10 4" xfId="12995" xr:uid="{00000000-0005-0000-0000-000060090000}"/>
    <cellStyle name="Normal 3 4 2 2 3 11" xfId="2591" xr:uid="{00000000-0005-0000-0000-000064090000}"/>
    <cellStyle name="Normal 3 4 2 2 3 11 2" xfId="8479" xr:uid="{00000000-0005-0000-0000-000065090000}"/>
    <cellStyle name="Normal 3 4 2 2 3 11 2 2" xfId="19103" xr:uid="{00000000-0005-0000-0000-000065090000}"/>
    <cellStyle name="Normal 3 4 2 2 3 11 3" xfId="13811" xr:uid="{00000000-0005-0000-0000-000064090000}"/>
    <cellStyle name="Normal 3 4 2 2 3 12" xfId="4213" xr:uid="{00000000-0005-0000-0000-000066090000}"/>
    <cellStyle name="Normal 3 4 2 2 3 12 2" xfId="9835" xr:uid="{00000000-0005-0000-0000-000067090000}"/>
    <cellStyle name="Normal 3 4 2 2 3 12 2 2" xfId="20459" xr:uid="{00000000-0005-0000-0000-000067090000}"/>
    <cellStyle name="Normal 3 4 2 2 3 12 3" xfId="15167" xr:uid="{00000000-0005-0000-0000-000066090000}"/>
    <cellStyle name="Normal 3 4 2 2 3 13" xfId="5075" xr:uid="{00000000-0005-0000-0000-000068090000}"/>
    <cellStyle name="Normal 3 4 2 2 3 13 2" xfId="10674" xr:uid="{00000000-0005-0000-0000-000069090000}"/>
    <cellStyle name="Normal 3 4 2 2 3 13 2 2" xfId="21298" xr:uid="{00000000-0005-0000-0000-000069090000}"/>
    <cellStyle name="Normal 3 4 2 2 3 13 3" xfId="16006" xr:uid="{00000000-0005-0000-0000-000068090000}"/>
    <cellStyle name="Normal 3 4 2 2 3 14" xfId="5706" xr:uid="{00000000-0005-0000-0000-00006A090000}"/>
    <cellStyle name="Normal 3 4 2 2 3 14 2" xfId="11043" xr:uid="{00000000-0005-0000-0000-00006B090000}"/>
    <cellStyle name="Normal 3 4 2 2 3 14 2 2" xfId="21667" xr:uid="{00000000-0005-0000-0000-00006B090000}"/>
    <cellStyle name="Normal 3 4 2 2 3 14 3" xfId="16373" xr:uid="{00000000-0005-0000-0000-00006A090000}"/>
    <cellStyle name="Normal 3 4 2 2 3 15" xfId="6074" xr:uid="{00000000-0005-0000-0000-00006C090000}"/>
    <cellStyle name="Normal 3 4 2 2 3 15 2" xfId="11410" xr:uid="{00000000-0005-0000-0000-00006D090000}"/>
    <cellStyle name="Normal 3 4 2 2 3 15 2 2" xfId="22034" xr:uid="{00000000-0005-0000-0000-00006D090000}"/>
    <cellStyle name="Normal 3 4 2 2 3 15 3" xfId="16740" xr:uid="{00000000-0005-0000-0000-00006C090000}"/>
    <cellStyle name="Normal 3 4 2 2 3 16" xfId="6511" xr:uid="{00000000-0005-0000-0000-00006E090000}"/>
    <cellStyle name="Normal 3 4 2 2 3 16 2" xfId="17135" xr:uid="{00000000-0005-0000-0000-00006E090000}"/>
    <cellStyle name="Normal 3 4 2 2 3 17" xfId="11843" xr:uid="{00000000-0005-0000-0000-00005F090000}"/>
    <cellStyle name="Normal 3 4 2 2 3 2" xfId="276" xr:uid="{00000000-0005-0000-0000-00006F090000}"/>
    <cellStyle name="Normal 3 4 2 2 3 2 10" xfId="6139" xr:uid="{00000000-0005-0000-0000-000070090000}"/>
    <cellStyle name="Normal 3 4 2 2 3 2 10 2" xfId="11475" xr:uid="{00000000-0005-0000-0000-000071090000}"/>
    <cellStyle name="Normal 3 4 2 2 3 2 10 2 2" xfId="22099" xr:uid="{00000000-0005-0000-0000-000071090000}"/>
    <cellStyle name="Normal 3 4 2 2 3 2 10 3" xfId="16805" xr:uid="{00000000-0005-0000-0000-000070090000}"/>
    <cellStyle name="Normal 3 4 2 2 3 2 11" xfId="6576" xr:uid="{00000000-0005-0000-0000-000072090000}"/>
    <cellStyle name="Normal 3 4 2 2 3 2 11 2" xfId="17200" xr:uid="{00000000-0005-0000-0000-000072090000}"/>
    <cellStyle name="Normal 3 4 2 2 3 2 12" xfId="11908" xr:uid="{00000000-0005-0000-0000-00006F090000}"/>
    <cellStyle name="Normal 3 4 2 2 3 2 2" xfId="832" xr:uid="{00000000-0005-0000-0000-000073090000}"/>
    <cellStyle name="Normal 3 4 2 2 3 2 2 10" xfId="12133" xr:uid="{00000000-0005-0000-0000-000073090000}"/>
    <cellStyle name="Normal 3 4 2 2 3 2 2 2" xfId="1046" xr:uid="{00000000-0005-0000-0000-000074090000}"/>
    <cellStyle name="Normal 3 4 2 2 3 2 2 2 2" xfId="3480" xr:uid="{00000000-0005-0000-0000-000075090000}"/>
    <cellStyle name="Normal 3 4 2 2 3 2 2 2 2 2" xfId="9118" xr:uid="{00000000-0005-0000-0000-000076090000}"/>
    <cellStyle name="Normal 3 4 2 2 3 2 2 2 2 2 2" xfId="19742" xr:uid="{00000000-0005-0000-0000-000076090000}"/>
    <cellStyle name="Normal 3 4 2 2 3 2 2 2 2 3" xfId="14450" xr:uid="{00000000-0005-0000-0000-000075090000}"/>
    <cellStyle name="Normal 3 4 2 2 3 2 2 2 3" xfId="7008" xr:uid="{00000000-0005-0000-0000-000077090000}"/>
    <cellStyle name="Normal 3 4 2 2 3 2 2 2 3 2" xfId="17632" xr:uid="{00000000-0005-0000-0000-000077090000}"/>
    <cellStyle name="Normal 3 4 2 2 3 2 2 2 4" xfId="12340" xr:uid="{00000000-0005-0000-0000-000074090000}"/>
    <cellStyle name="Normal 3 4 2 2 3 2 2 3" xfId="1880" xr:uid="{00000000-0005-0000-0000-000078090000}"/>
    <cellStyle name="Normal 3 4 2 2 3 2 2 3 2" xfId="7828" xr:uid="{00000000-0005-0000-0000-000079090000}"/>
    <cellStyle name="Normal 3 4 2 2 3 2 2 3 2 2" xfId="18452" xr:uid="{00000000-0005-0000-0000-000079090000}"/>
    <cellStyle name="Normal 3 4 2 2 3 2 2 3 3" xfId="13160" xr:uid="{00000000-0005-0000-0000-000078090000}"/>
    <cellStyle name="Normal 3 4 2 2 3 2 2 4" xfId="3266" xr:uid="{00000000-0005-0000-0000-00007A090000}"/>
    <cellStyle name="Normal 3 4 2 2 3 2 2 4 2" xfId="8911" xr:uid="{00000000-0005-0000-0000-00007B090000}"/>
    <cellStyle name="Normal 3 4 2 2 3 2 2 4 2 2" xfId="19535" xr:uid="{00000000-0005-0000-0000-00007B090000}"/>
    <cellStyle name="Normal 3 4 2 2 3 2 2 4 3" xfId="14243" xr:uid="{00000000-0005-0000-0000-00007A090000}"/>
    <cellStyle name="Normal 3 4 2 2 3 2 2 5" xfId="4378" xr:uid="{00000000-0005-0000-0000-00007C090000}"/>
    <cellStyle name="Normal 3 4 2 2 3 2 2 5 2" xfId="10000" xr:uid="{00000000-0005-0000-0000-00007D090000}"/>
    <cellStyle name="Normal 3 4 2 2 3 2 2 5 2 2" xfId="20624" xr:uid="{00000000-0005-0000-0000-00007D090000}"/>
    <cellStyle name="Normal 3 4 2 2 3 2 2 5 3" xfId="15332" xr:uid="{00000000-0005-0000-0000-00007C090000}"/>
    <cellStyle name="Normal 3 4 2 2 3 2 2 6" xfId="5641" xr:uid="{00000000-0005-0000-0000-00007E090000}"/>
    <cellStyle name="Normal 3 4 2 2 3 2 2 6 2" xfId="10978" xr:uid="{00000000-0005-0000-0000-00007F090000}"/>
    <cellStyle name="Normal 3 4 2 2 3 2 2 6 2 2" xfId="21602" xr:uid="{00000000-0005-0000-0000-00007F090000}"/>
    <cellStyle name="Normal 3 4 2 2 3 2 2 6 3" xfId="16308" xr:uid="{00000000-0005-0000-0000-00007E090000}"/>
    <cellStyle name="Normal 3 4 2 2 3 2 2 7" xfId="6008" xr:uid="{00000000-0005-0000-0000-000080090000}"/>
    <cellStyle name="Normal 3 4 2 2 3 2 2 7 2" xfId="11345" xr:uid="{00000000-0005-0000-0000-000081090000}"/>
    <cellStyle name="Normal 3 4 2 2 3 2 2 7 2 2" xfId="21969" xr:uid="{00000000-0005-0000-0000-000081090000}"/>
    <cellStyle name="Normal 3 4 2 2 3 2 2 7 3" xfId="16675" xr:uid="{00000000-0005-0000-0000-000080090000}"/>
    <cellStyle name="Normal 3 4 2 2 3 2 2 8" xfId="6378" xr:uid="{00000000-0005-0000-0000-000082090000}"/>
    <cellStyle name="Normal 3 4 2 2 3 2 2 8 2" xfId="11712" xr:uid="{00000000-0005-0000-0000-000083090000}"/>
    <cellStyle name="Normal 3 4 2 2 3 2 2 8 2 2" xfId="22336" xr:uid="{00000000-0005-0000-0000-000083090000}"/>
    <cellStyle name="Normal 3 4 2 2 3 2 2 8 3" xfId="17042" xr:uid="{00000000-0005-0000-0000-000082090000}"/>
    <cellStyle name="Normal 3 4 2 2 3 2 2 9" xfId="6801" xr:uid="{00000000-0005-0000-0000-000084090000}"/>
    <cellStyle name="Normal 3 4 2 2 3 2 2 9 2" xfId="17425" xr:uid="{00000000-0005-0000-0000-000084090000}"/>
    <cellStyle name="Normal 3 4 2 2 3 2 3" xfId="1536" xr:uid="{00000000-0005-0000-0000-000085090000}"/>
    <cellStyle name="Normal 3 4 2 2 3 2 3 2" xfId="2362" xr:uid="{00000000-0005-0000-0000-000086090000}"/>
    <cellStyle name="Normal 3 4 2 2 3 2 3 2 2" xfId="8310" xr:uid="{00000000-0005-0000-0000-000087090000}"/>
    <cellStyle name="Normal 3 4 2 2 3 2 3 2 2 2" xfId="18934" xr:uid="{00000000-0005-0000-0000-000087090000}"/>
    <cellStyle name="Normal 3 4 2 2 3 2 3 2 3" xfId="13642" xr:uid="{00000000-0005-0000-0000-000086090000}"/>
    <cellStyle name="Normal 3 4 2 2 3 2 3 3" xfId="3968" xr:uid="{00000000-0005-0000-0000-000088090000}"/>
    <cellStyle name="Normal 3 4 2 2 3 2 3 3 2" xfId="9600" xr:uid="{00000000-0005-0000-0000-000089090000}"/>
    <cellStyle name="Normal 3 4 2 2 3 2 3 3 2 2" xfId="20224" xr:uid="{00000000-0005-0000-0000-000089090000}"/>
    <cellStyle name="Normal 3 4 2 2 3 2 3 3 3" xfId="14932" xr:uid="{00000000-0005-0000-0000-000088090000}"/>
    <cellStyle name="Normal 3 4 2 2 3 2 3 4" xfId="4860" xr:uid="{00000000-0005-0000-0000-00008A090000}"/>
    <cellStyle name="Normal 3 4 2 2 3 2 3 4 2" xfId="10482" xr:uid="{00000000-0005-0000-0000-00008B090000}"/>
    <cellStyle name="Normal 3 4 2 2 3 2 3 4 2 2" xfId="21106" xr:uid="{00000000-0005-0000-0000-00008B090000}"/>
    <cellStyle name="Normal 3 4 2 2 3 2 3 4 3" xfId="15814" xr:uid="{00000000-0005-0000-0000-00008A090000}"/>
    <cellStyle name="Normal 3 4 2 2 3 2 3 5" xfId="7490" xr:uid="{00000000-0005-0000-0000-00008C090000}"/>
    <cellStyle name="Normal 3 4 2 2 3 2 3 5 2" xfId="18114" xr:uid="{00000000-0005-0000-0000-00008C090000}"/>
    <cellStyle name="Normal 3 4 2 2 3 2 3 6" xfId="12822" xr:uid="{00000000-0005-0000-0000-000085090000}"/>
    <cellStyle name="Normal 3 4 2 2 3 2 4" xfId="909" xr:uid="{00000000-0005-0000-0000-00008D090000}"/>
    <cellStyle name="Normal 3 4 2 2 3 2 4 2" xfId="3343" xr:uid="{00000000-0005-0000-0000-00008E090000}"/>
    <cellStyle name="Normal 3 4 2 2 3 2 4 2 2" xfId="8985" xr:uid="{00000000-0005-0000-0000-00008F090000}"/>
    <cellStyle name="Normal 3 4 2 2 3 2 4 2 2 2" xfId="19609" xr:uid="{00000000-0005-0000-0000-00008F090000}"/>
    <cellStyle name="Normal 3 4 2 2 3 2 4 2 3" xfId="14317" xr:uid="{00000000-0005-0000-0000-00008E090000}"/>
    <cellStyle name="Normal 3 4 2 2 3 2 4 3" xfId="6875" xr:uid="{00000000-0005-0000-0000-000090090000}"/>
    <cellStyle name="Normal 3 4 2 2 3 2 4 3 2" xfId="17499" xr:uid="{00000000-0005-0000-0000-000090090000}"/>
    <cellStyle name="Normal 3 4 2 2 3 2 4 4" xfId="12207" xr:uid="{00000000-0005-0000-0000-00008D090000}"/>
    <cellStyle name="Normal 3 4 2 2 3 2 5" xfId="1747" xr:uid="{00000000-0005-0000-0000-000091090000}"/>
    <cellStyle name="Normal 3 4 2 2 3 2 5 2" xfId="7695" xr:uid="{00000000-0005-0000-0000-000092090000}"/>
    <cellStyle name="Normal 3 4 2 2 3 2 5 2 2" xfId="18319" xr:uid="{00000000-0005-0000-0000-000092090000}"/>
    <cellStyle name="Normal 3 4 2 2 3 2 5 3" xfId="13027" xr:uid="{00000000-0005-0000-0000-000091090000}"/>
    <cellStyle name="Normal 3 4 2 2 3 2 6" xfId="3016" xr:uid="{00000000-0005-0000-0000-000093090000}"/>
    <cellStyle name="Normal 3 4 2 2 3 2 6 2" xfId="8674" xr:uid="{00000000-0005-0000-0000-000094090000}"/>
    <cellStyle name="Normal 3 4 2 2 3 2 6 2 2" xfId="19298" xr:uid="{00000000-0005-0000-0000-000094090000}"/>
    <cellStyle name="Normal 3 4 2 2 3 2 6 3" xfId="14006" xr:uid="{00000000-0005-0000-0000-000093090000}"/>
    <cellStyle name="Normal 3 4 2 2 3 2 7" xfId="4245" xr:uid="{00000000-0005-0000-0000-000095090000}"/>
    <cellStyle name="Normal 3 4 2 2 3 2 7 2" xfId="9867" xr:uid="{00000000-0005-0000-0000-000096090000}"/>
    <cellStyle name="Normal 3 4 2 2 3 2 7 2 2" xfId="20491" xr:uid="{00000000-0005-0000-0000-000096090000}"/>
    <cellStyle name="Normal 3 4 2 2 3 2 7 3" xfId="15199" xr:uid="{00000000-0005-0000-0000-000095090000}"/>
    <cellStyle name="Normal 3 4 2 2 3 2 8" xfId="5142" xr:uid="{00000000-0005-0000-0000-000097090000}"/>
    <cellStyle name="Normal 3 4 2 2 3 2 8 2" xfId="10739" xr:uid="{00000000-0005-0000-0000-000098090000}"/>
    <cellStyle name="Normal 3 4 2 2 3 2 8 2 2" xfId="21363" xr:uid="{00000000-0005-0000-0000-000098090000}"/>
    <cellStyle name="Normal 3 4 2 2 3 2 8 3" xfId="16071" xr:uid="{00000000-0005-0000-0000-000097090000}"/>
    <cellStyle name="Normal 3 4 2 2 3 2 9" xfId="5771" xr:uid="{00000000-0005-0000-0000-000099090000}"/>
    <cellStyle name="Normal 3 4 2 2 3 2 9 2" xfId="11108" xr:uid="{00000000-0005-0000-0000-00009A090000}"/>
    <cellStyle name="Normal 3 4 2 2 3 2 9 2 2" xfId="21732" xr:uid="{00000000-0005-0000-0000-00009A090000}"/>
    <cellStyle name="Normal 3 4 2 2 3 2 9 3" xfId="16438" xr:uid="{00000000-0005-0000-0000-000099090000}"/>
    <cellStyle name="Normal 3 4 2 2 3 3" xfId="378" xr:uid="{00000000-0005-0000-0000-00009B090000}"/>
    <cellStyle name="Normal 3 4 2 2 3 3 10" xfId="6618" xr:uid="{00000000-0005-0000-0000-00009C090000}"/>
    <cellStyle name="Normal 3 4 2 2 3 3 10 2" xfId="17242" xr:uid="{00000000-0005-0000-0000-00009C090000}"/>
    <cellStyle name="Normal 3 4 2 2 3 3 11" xfId="11950" xr:uid="{00000000-0005-0000-0000-00009B090000}"/>
    <cellStyle name="Normal 3 4 2 2 3 3 2" xfId="1578" xr:uid="{00000000-0005-0000-0000-00009D090000}"/>
    <cellStyle name="Normal 3 4 2 2 3 3 2 2" xfId="2404" xr:uid="{00000000-0005-0000-0000-00009E090000}"/>
    <cellStyle name="Normal 3 4 2 2 3 3 2 2 2" xfId="8352" xr:uid="{00000000-0005-0000-0000-00009F090000}"/>
    <cellStyle name="Normal 3 4 2 2 3 3 2 2 2 2" xfId="18976" xr:uid="{00000000-0005-0000-0000-00009F090000}"/>
    <cellStyle name="Normal 3 4 2 2 3 3 2 2 3" xfId="13684" xr:uid="{00000000-0005-0000-0000-00009E090000}"/>
    <cellStyle name="Normal 3 4 2 2 3 3 2 3" xfId="4010" xr:uid="{00000000-0005-0000-0000-0000A0090000}"/>
    <cellStyle name="Normal 3 4 2 2 3 3 2 3 2" xfId="9642" xr:uid="{00000000-0005-0000-0000-0000A1090000}"/>
    <cellStyle name="Normal 3 4 2 2 3 3 2 3 2 2" xfId="20266" xr:uid="{00000000-0005-0000-0000-0000A1090000}"/>
    <cellStyle name="Normal 3 4 2 2 3 3 2 3 3" xfId="14974" xr:uid="{00000000-0005-0000-0000-0000A0090000}"/>
    <cellStyle name="Normal 3 4 2 2 3 3 2 4" xfId="4902" xr:uid="{00000000-0005-0000-0000-0000A2090000}"/>
    <cellStyle name="Normal 3 4 2 2 3 3 2 4 2" xfId="10524" xr:uid="{00000000-0005-0000-0000-0000A3090000}"/>
    <cellStyle name="Normal 3 4 2 2 3 3 2 4 2 2" xfId="21148" xr:uid="{00000000-0005-0000-0000-0000A3090000}"/>
    <cellStyle name="Normal 3 4 2 2 3 3 2 4 3" xfId="15856" xr:uid="{00000000-0005-0000-0000-0000A2090000}"/>
    <cellStyle name="Normal 3 4 2 2 3 3 2 5" xfId="7532" xr:uid="{00000000-0005-0000-0000-0000A4090000}"/>
    <cellStyle name="Normal 3 4 2 2 3 3 2 5 2" xfId="18156" xr:uid="{00000000-0005-0000-0000-0000A4090000}"/>
    <cellStyle name="Normal 3 4 2 2 3 3 2 6" xfId="12864" xr:uid="{00000000-0005-0000-0000-00009D090000}"/>
    <cellStyle name="Normal 3 4 2 2 3 3 3" xfId="1092" xr:uid="{00000000-0005-0000-0000-0000A5090000}"/>
    <cellStyle name="Normal 3 4 2 2 3 3 3 2" xfId="3526" xr:uid="{00000000-0005-0000-0000-0000A6090000}"/>
    <cellStyle name="Normal 3 4 2 2 3 3 3 2 2" xfId="9164" xr:uid="{00000000-0005-0000-0000-0000A7090000}"/>
    <cellStyle name="Normal 3 4 2 2 3 3 3 2 2 2" xfId="19788" xr:uid="{00000000-0005-0000-0000-0000A7090000}"/>
    <cellStyle name="Normal 3 4 2 2 3 3 3 2 3" xfId="14496" xr:uid="{00000000-0005-0000-0000-0000A6090000}"/>
    <cellStyle name="Normal 3 4 2 2 3 3 3 3" xfId="7054" xr:uid="{00000000-0005-0000-0000-0000A8090000}"/>
    <cellStyle name="Normal 3 4 2 2 3 3 3 3 2" xfId="17678" xr:uid="{00000000-0005-0000-0000-0000A8090000}"/>
    <cellStyle name="Normal 3 4 2 2 3 3 3 4" xfId="12386" xr:uid="{00000000-0005-0000-0000-0000A5090000}"/>
    <cellStyle name="Normal 3 4 2 2 3 3 4" xfId="1926" xr:uid="{00000000-0005-0000-0000-0000A9090000}"/>
    <cellStyle name="Normal 3 4 2 2 3 3 4 2" xfId="7874" xr:uid="{00000000-0005-0000-0000-0000AA090000}"/>
    <cellStyle name="Normal 3 4 2 2 3 3 4 2 2" xfId="18498" xr:uid="{00000000-0005-0000-0000-0000AA090000}"/>
    <cellStyle name="Normal 3 4 2 2 3 3 4 3" xfId="13206" xr:uid="{00000000-0005-0000-0000-0000A9090000}"/>
    <cellStyle name="Normal 3 4 2 2 3 3 5" xfId="3075" xr:uid="{00000000-0005-0000-0000-0000AB090000}"/>
    <cellStyle name="Normal 3 4 2 2 3 3 5 2" xfId="8728" xr:uid="{00000000-0005-0000-0000-0000AC090000}"/>
    <cellStyle name="Normal 3 4 2 2 3 3 5 2 2" xfId="19352" xr:uid="{00000000-0005-0000-0000-0000AC090000}"/>
    <cellStyle name="Normal 3 4 2 2 3 3 5 3" xfId="14060" xr:uid="{00000000-0005-0000-0000-0000AB090000}"/>
    <cellStyle name="Normal 3 4 2 2 3 3 6" xfId="4424" xr:uid="{00000000-0005-0000-0000-0000AD090000}"/>
    <cellStyle name="Normal 3 4 2 2 3 3 6 2" xfId="10046" xr:uid="{00000000-0005-0000-0000-0000AE090000}"/>
    <cellStyle name="Normal 3 4 2 2 3 3 6 2 2" xfId="20670" xr:uid="{00000000-0005-0000-0000-0000AE090000}"/>
    <cellStyle name="Normal 3 4 2 2 3 3 6 3" xfId="15378" xr:uid="{00000000-0005-0000-0000-0000AD090000}"/>
    <cellStyle name="Normal 3 4 2 2 3 3 7" xfId="5270" xr:uid="{00000000-0005-0000-0000-0000AF090000}"/>
    <cellStyle name="Normal 3 4 2 2 3 3 7 2" xfId="10793" xr:uid="{00000000-0005-0000-0000-0000B0090000}"/>
    <cellStyle name="Normal 3 4 2 2 3 3 7 2 2" xfId="21417" xr:uid="{00000000-0005-0000-0000-0000B0090000}"/>
    <cellStyle name="Normal 3 4 2 2 3 3 7 3" xfId="16125" xr:uid="{00000000-0005-0000-0000-0000AF090000}"/>
    <cellStyle name="Normal 3 4 2 2 3 3 8" xfId="5825" xr:uid="{00000000-0005-0000-0000-0000B1090000}"/>
    <cellStyle name="Normal 3 4 2 2 3 3 8 2" xfId="11162" xr:uid="{00000000-0005-0000-0000-0000B2090000}"/>
    <cellStyle name="Normal 3 4 2 2 3 3 8 2 2" xfId="21786" xr:uid="{00000000-0005-0000-0000-0000B2090000}"/>
    <cellStyle name="Normal 3 4 2 2 3 3 8 3" xfId="16492" xr:uid="{00000000-0005-0000-0000-0000B1090000}"/>
    <cellStyle name="Normal 3 4 2 2 3 3 9" xfId="6194" xr:uid="{00000000-0005-0000-0000-0000B3090000}"/>
    <cellStyle name="Normal 3 4 2 2 3 3 9 2" xfId="11529" xr:uid="{00000000-0005-0000-0000-0000B4090000}"/>
    <cellStyle name="Normal 3 4 2 2 3 3 9 2 2" xfId="22153" xr:uid="{00000000-0005-0000-0000-0000B4090000}"/>
    <cellStyle name="Normal 3 4 2 2 3 3 9 3" xfId="16859" xr:uid="{00000000-0005-0000-0000-0000B3090000}"/>
    <cellStyle name="Normal 3 4 2 2 3 4" xfId="767" xr:uid="{00000000-0005-0000-0000-0000B5090000}"/>
    <cellStyle name="Normal 3 4 2 2 3 4 10" xfId="6736" xr:uid="{00000000-0005-0000-0000-0000B6090000}"/>
    <cellStyle name="Normal 3 4 2 2 3 4 10 2" xfId="17360" xr:uid="{00000000-0005-0000-0000-0000B6090000}"/>
    <cellStyle name="Normal 3 4 2 2 3 4 11" xfId="12068" xr:uid="{00000000-0005-0000-0000-0000B5090000}"/>
    <cellStyle name="Normal 3 4 2 2 3 4 2" xfId="1471" xr:uid="{00000000-0005-0000-0000-0000B7090000}"/>
    <cellStyle name="Normal 3 4 2 2 3 4 2 2" xfId="2297" xr:uid="{00000000-0005-0000-0000-0000B8090000}"/>
    <cellStyle name="Normal 3 4 2 2 3 4 2 2 2" xfId="8245" xr:uid="{00000000-0005-0000-0000-0000B9090000}"/>
    <cellStyle name="Normal 3 4 2 2 3 4 2 2 2 2" xfId="18869" xr:uid="{00000000-0005-0000-0000-0000B9090000}"/>
    <cellStyle name="Normal 3 4 2 2 3 4 2 2 3" xfId="13577" xr:uid="{00000000-0005-0000-0000-0000B8090000}"/>
    <cellStyle name="Normal 3 4 2 2 3 4 2 3" xfId="3903" xr:uid="{00000000-0005-0000-0000-0000BA090000}"/>
    <cellStyle name="Normal 3 4 2 2 3 4 2 3 2" xfId="9535" xr:uid="{00000000-0005-0000-0000-0000BB090000}"/>
    <cellStyle name="Normal 3 4 2 2 3 4 2 3 2 2" xfId="20159" xr:uid="{00000000-0005-0000-0000-0000BB090000}"/>
    <cellStyle name="Normal 3 4 2 2 3 4 2 3 3" xfId="14867" xr:uid="{00000000-0005-0000-0000-0000BA090000}"/>
    <cellStyle name="Normal 3 4 2 2 3 4 2 4" xfId="4795" xr:uid="{00000000-0005-0000-0000-0000BC090000}"/>
    <cellStyle name="Normal 3 4 2 2 3 4 2 4 2" xfId="10417" xr:uid="{00000000-0005-0000-0000-0000BD090000}"/>
    <cellStyle name="Normal 3 4 2 2 3 4 2 4 2 2" xfId="21041" xr:uid="{00000000-0005-0000-0000-0000BD090000}"/>
    <cellStyle name="Normal 3 4 2 2 3 4 2 4 3" xfId="15749" xr:uid="{00000000-0005-0000-0000-0000BC090000}"/>
    <cellStyle name="Normal 3 4 2 2 3 4 2 5" xfId="7425" xr:uid="{00000000-0005-0000-0000-0000BE090000}"/>
    <cellStyle name="Normal 3 4 2 2 3 4 2 5 2" xfId="18049" xr:uid="{00000000-0005-0000-0000-0000BE090000}"/>
    <cellStyle name="Normal 3 4 2 2 3 4 2 6" xfId="12757" xr:uid="{00000000-0005-0000-0000-0000B7090000}"/>
    <cellStyle name="Normal 3 4 2 2 3 4 3" xfId="981" xr:uid="{00000000-0005-0000-0000-0000BF090000}"/>
    <cellStyle name="Normal 3 4 2 2 3 4 3 2" xfId="3415" xr:uid="{00000000-0005-0000-0000-0000C0090000}"/>
    <cellStyle name="Normal 3 4 2 2 3 4 3 2 2" xfId="9053" xr:uid="{00000000-0005-0000-0000-0000C1090000}"/>
    <cellStyle name="Normal 3 4 2 2 3 4 3 2 2 2" xfId="19677" xr:uid="{00000000-0005-0000-0000-0000C1090000}"/>
    <cellStyle name="Normal 3 4 2 2 3 4 3 2 3" xfId="14385" xr:uid="{00000000-0005-0000-0000-0000C0090000}"/>
    <cellStyle name="Normal 3 4 2 2 3 4 3 3" xfId="6943" xr:uid="{00000000-0005-0000-0000-0000C2090000}"/>
    <cellStyle name="Normal 3 4 2 2 3 4 3 3 2" xfId="17567" xr:uid="{00000000-0005-0000-0000-0000C2090000}"/>
    <cellStyle name="Normal 3 4 2 2 3 4 3 4" xfId="12275" xr:uid="{00000000-0005-0000-0000-0000BF090000}"/>
    <cellStyle name="Normal 3 4 2 2 3 4 4" xfId="1815" xr:uid="{00000000-0005-0000-0000-0000C3090000}"/>
    <cellStyle name="Normal 3 4 2 2 3 4 4 2" xfId="7763" xr:uid="{00000000-0005-0000-0000-0000C4090000}"/>
    <cellStyle name="Normal 3 4 2 2 3 4 4 2 2" xfId="18387" xr:uid="{00000000-0005-0000-0000-0000C4090000}"/>
    <cellStyle name="Normal 3 4 2 2 3 4 4 3" xfId="13095" xr:uid="{00000000-0005-0000-0000-0000C3090000}"/>
    <cellStyle name="Normal 3 4 2 2 3 4 5" xfId="3201" xr:uid="{00000000-0005-0000-0000-0000C5090000}"/>
    <cellStyle name="Normal 3 4 2 2 3 4 5 2" xfId="8846" xr:uid="{00000000-0005-0000-0000-0000C6090000}"/>
    <cellStyle name="Normal 3 4 2 2 3 4 5 2 2" xfId="19470" xr:uid="{00000000-0005-0000-0000-0000C6090000}"/>
    <cellStyle name="Normal 3 4 2 2 3 4 5 3" xfId="14178" xr:uid="{00000000-0005-0000-0000-0000C5090000}"/>
    <cellStyle name="Normal 3 4 2 2 3 4 6" xfId="4313" xr:uid="{00000000-0005-0000-0000-0000C7090000}"/>
    <cellStyle name="Normal 3 4 2 2 3 4 6 2" xfId="9935" xr:uid="{00000000-0005-0000-0000-0000C8090000}"/>
    <cellStyle name="Normal 3 4 2 2 3 4 6 2 2" xfId="20559" xr:uid="{00000000-0005-0000-0000-0000C8090000}"/>
    <cellStyle name="Normal 3 4 2 2 3 4 6 3" xfId="15267" xr:uid="{00000000-0005-0000-0000-0000C7090000}"/>
    <cellStyle name="Normal 3 4 2 2 3 4 7" xfId="5576" xr:uid="{00000000-0005-0000-0000-0000C9090000}"/>
    <cellStyle name="Normal 3 4 2 2 3 4 7 2" xfId="10913" xr:uid="{00000000-0005-0000-0000-0000CA090000}"/>
    <cellStyle name="Normal 3 4 2 2 3 4 7 2 2" xfId="21537" xr:uid="{00000000-0005-0000-0000-0000CA090000}"/>
    <cellStyle name="Normal 3 4 2 2 3 4 7 3" xfId="16243" xr:uid="{00000000-0005-0000-0000-0000C9090000}"/>
    <cellStyle name="Normal 3 4 2 2 3 4 8" xfId="5943" xr:uid="{00000000-0005-0000-0000-0000CB090000}"/>
    <cellStyle name="Normal 3 4 2 2 3 4 8 2" xfId="11280" xr:uid="{00000000-0005-0000-0000-0000CC090000}"/>
    <cellStyle name="Normal 3 4 2 2 3 4 8 2 2" xfId="21904" xr:uid="{00000000-0005-0000-0000-0000CC090000}"/>
    <cellStyle name="Normal 3 4 2 2 3 4 8 3" xfId="16610" xr:uid="{00000000-0005-0000-0000-0000CB090000}"/>
    <cellStyle name="Normal 3 4 2 2 3 4 9" xfId="6313" xr:uid="{00000000-0005-0000-0000-0000CD090000}"/>
    <cellStyle name="Normal 3 4 2 2 3 4 9 2" xfId="11647" xr:uid="{00000000-0005-0000-0000-0000CE090000}"/>
    <cellStyle name="Normal 3 4 2 2 3 4 9 2 2" xfId="22271" xr:uid="{00000000-0005-0000-0000-0000CE090000}"/>
    <cellStyle name="Normal 3 4 2 2 3 4 9 3" xfId="16977" xr:uid="{00000000-0005-0000-0000-0000CD090000}"/>
    <cellStyle name="Normal 3 4 2 2 3 5" xfId="1222" xr:uid="{00000000-0005-0000-0000-0000CF090000}"/>
    <cellStyle name="Normal 3 4 2 2 3 5 2" xfId="2048" xr:uid="{00000000-0005-0000-0000-0000D0090000}"/>
    <cellStyle name="Normal 3 4 2 2 3 5 2 2" xfId="7996" xr:uid="{00000000-0005-0000-0000-0000D1090000}"/>
    <cellStyle name="Normal 3 4 2 2 3 5 2 2 2" xfId="18620" xr:uid="{00000000-0005-0000-0000-0000D1090000}"/>
    <cellStyle name="Normal 3 4 2 2 3 5 2 3" xfId="13328" xr:uid="{00000000-0005-0000-0000-0000D0090000}"/>
    <cellStyle name="Normal 3 4 2 2 3 5 3" xfId="3654" xr:uid="{00000000-0005-0000-0000-0000D2090000}"/>
    <cellStyle name="Normal 3 4 2 2 3 5 3 2" xfId="9286" xr:uid="{00000000-0005-0000-0000-0000D3090000}"/>
    <cellStyle name="Normal 3 4 2 2 3 5 3 2 2" xfId="19910" xr:uid="{00000000-0005-0000-0000-0000D3090000}"/>
    <cellStyle name="Normal 3 4 2 2 3 5 3 3" xfId="14618" xr:uid="{00000000-0005-0000-0000-0000D2090000}"/>
    <cellStyle name="Normal 3 4 2 2 3 5 4" xfId="4546" xr:uid="{00000000-0005-0000-0000-0000D4090000}"/>
    <cellStyle name="Normal 3 4 2 2 3 5 4 2" xfId="10168" xr:uid="{00000000-0005-0000-0000-0000D5090000}"/>
    <cellStyle name="Normal 3 4 2 2 3 5 4 2 2" xfId="20792" xr:uid="{00000000-0005-0000-0000-0000D5090000}"/>
    <cellStyle name="Normal 3 4 2 2 3 5 4 3" xfId="15500" xr:uid="{00000000-0005-0000-0000-0000D4090000}"/>
    <cellStyle name="Normal 3 4 2 2 3 5 5" xfId="7176" xr:uid="{00000000-0005-0000-0000-0000D6090000}"/>
    <cellStyle name="Normal 3 4 2 2 3 5 5 2" xfId="17800" xr:uid="{00000000-0005-0000-0000-0000D6090000}"/>
    <cellStyle name="Normal 3 4 2 2 3 5 6" xfId="12508" xr:uid="{00000000-0005-0000-0000-0000CF090000}"/>
    <cellStyle name="Normal 3 4 2 2 3 6" xfId="1322" xr:uid="{00000000-0005-0000-0000-0000D7090000}"/>
    <cellStyle name="Normal 3 4 2 2 3 6 2" xfId="2148" xr:uid="{00000000-0005-0000-0000-0000D8090000}"/>
    <cellStyle name="Normal 3 4 2 2 3 6 2 2" xfId="8096" xr:uid="{00000000-0005-0000-0000-0000D9090000}"/>
    <cellStyle name="Normal 3 4 2 2 3 6 2 2 2" xfId="18720" xr:uid="{00000000-0005-0000-0000-0000D9090000}"/>
    <cellStyle name="Normal 3 4 2 2 3 6 2 3" xfId="13428" xr:uid="{00000000-0005-0000-0000-0000D8090000}"/>
    <cellStyle name="Normal 3 4 2 2 3 6 3" xfId="3754" xr:uid="{00000000-0005-0000-0000-0000DA090000}"/>
    <cellStyle name="Normal 3 4 2 2 3 6 3 2" xfId="9386" xr:uid="{00000000-0005-0000-0000-0000DB090000}"/>
    <cellStyle name="Normal 3 4 2 2 3 6 3 2 2" xfId="20010" xr:uid="{00000000-0005-0000-0000-0000DB090000}"/>
    <cellStyle name="Normal 3 4 2 2 3 6 3 3" xfId="14718" xr:uid="{00000000-0005-0000-0000-0000DA090000}"/>
    <cellStyle name="Normal 3 4 2 2 3 6 4" xfId="4646" xr:uid="{00000000-0005-0000-0000-0000DC090000}"/>
    <cellStyle name="Normal 3 4 2 2 3 6 4 2" xfId="10268" xr:uid="{00000000-0005-0000-0000-0000DD090000}"/>
    <cellStyle name="Normal 3 4 2 2 3 6 4 2 2" xfId="20892" xr:uid="{00000000-0005-0000-0000-0000DD090000}"/>
    <cellStyle name="Normal 3 4 2 2 3 6 4 3" xfId="15600" xr:uid="{00000000-0005-0000-0000-0000DC090000}"/>
    <cellStyle name="Normal 3 4 2 2 3 6 5" xfId="7276" xr:uid="{00000000-0005-0000-0000-0000DE090000}"/>
    <cellStyle name="Normal 3 4 2 2 3 6 5 2" xfId="17900" xr:uid="{00000000-0005-0000-0000-0000DE090000}"/>
    <cellStyle name="Normal 3 4 2 2 3 6 6" xfId="12608" xr:uid="{00000000-0005-0000-0000-0000D7090000}"/>
    <cellStyle name="Normal 3 4 2 2 3 7" xfId="1384" xr:uid="{00000000-0005-0000-0000-0000DF090000}"/>
    <cellStyle name="Normal 3 4 2 2 3 7 2" xfId="2210" xr:uid="{00000000-0005-0000-0000-0000E0090000}"/>
    <cellStyle name="Normal 3 4 2 2 3 7 2 2" xfId="8158" xr:uid="{00000000-0005-0000-0000-0000E1090000}"/>
    <cellStyle name="Normal 3 4 2 2 3 7 2 2 2" xfId="18782" xr:uid="{00000000-0005-0000-0000-0000E1090000}"/>
    <cellStyle name="Normal 3 4 2 2 3 7 2 3" xfId="13490" xr:uid="{00000000-0005-0000-0000-0000E0090000}"/>
    <cellStyle name="Normal 3 4 2 2 3 7 3" xfId="3816" xr:uid="{00000000-0005-0000-0000-0000E2090000}"/>
    <cellStyle name="Normal 3 4 2 2 3 7 3 2" xfId="9448" xr:uid="{00000000-0005-0000-0000-0000E3090000}"/>
    <cellStyle name="Normal 3 4 2 2 3 7 3 2 2" xfId="20072" xr:uid="{00000000-0005-0000-0000-0000E3090000}"/>
    <cellStyle name="Normal 3 4 2 2 3 7 3 3" xfId="14780" xr:uid="{00000000-0005-0000-0000-0000E2090000}"/>
    <cellStyle name="Normal 3 4 2 2 3 7 4" xfId="4708" xr:uid="{00000000-0005-0000-0000-0000E4090000}"/>
    <cellStyle name="Normal 3 4 2 2 3 7 4 2" xfId="10330" xr:uid="{00000000-0005-0000-0000-0000E5090000}"/>
    <cellStyle name="Normal 3 4 2 2 3 7 4 2 2" xfId="20954" xr:uid="{00000000-0005-0000-0000-0000E5090000}"/>
    <cellStyle name="Normal 3 4 2 2 3 7 4 3" xfId="15662" xr:uid="{00000000-0005-0000-0000-0000E4090000}"/>
    <cellStyle name="Normal 3 4 2 2 3 7 5" xfId="7338" xr:uid="{00000000-0005-0000-0000-0000E6090000}"/>
    <cellStyle name="Normal 3 4 2 2 3 7 5 2" xfId="17962" xr:uid="{00000000-0005-0000-0000-0000E6090000}"/>
    <cellStyle name="Normal 3 4 2 2 3 7 6" xfId="12670" xr:uid="{00000000-0005-0000-0000-0000DF090000}"/>
    <cellStyle name="Normal 3 4 2 2 3 8" xfId="1673" xr:uid="{00000000-0005-0000-0000-0000E7090000}"/>
    <cellStyle name="Normal 3 4 2 2 3 8 2" xfId="2499" xr:uid="{00000000-0005-0000-0000-0000E8090000}"/>
    <cellStyle name="Normal 3 4 2 2 3 8 2 2" xfId="8447" xr:uid="{00000000-0005-0000-0000-0000E9090000}"/>
    <cellStyle name="Normal 3 4 2 2 3 8 2 2 2" xfId="19071" xr:uid="{00000000-0005-0000-0000-0000E9090000}"/>
    <cellStyle name="Normal 3 4 2 2 3 8 2 3" xfId="13779" xr:uid="{00000000-0005-0000-0000-0000E8090000}"/>
    <cellStyle name="Normal 3 4 2 2 3 8 3" xfId="4105" xr:uid="{00000000-0005-0000-0000-0000EA090000}"/>
    <cellStyle name="Normal 3 4 2 2 3 8 3 2" xfId="9737" xr:uid="{00000000-0005-0000-0000-0000EB090000}"/>
    <cellStyle name="Normal 3 4 2 2 3 8 3 2 2" xfId="20361" xr:uid="{00000000-0005-0000-0000-0000EB090000}"/>
    <cellStyle name="Normal 3 4 2 2 3 8 3 3" xfId="15069" xr:uid="{00000000-0005-0000-0000-0000EA090000}"/>
    <cellStyle name="Normal 3 4 2 2 3 8 4" xfId="4997" xr:uid="{00000000-0005-0000-0000-0000EC090000}"/>
    <cellStyle name="Normal 3 4 2 2 3 8 4 2" xfId="10619" xr:uid="{00000000-0005-0000-0000-0000ED090000}"/>
    <cellStyle name="Normal 3 4 2 2 3 8 4 2 2" xfId="21243" xr:uid="{00000000-0005-0000-0000-0000ED090000}"/>
    <cellStyle name="Normal 3 4 2 2 3 8 4 3" xfId="15951" xr:uid="{00000000-0005-0000-0000-0000EC090000}"/>
    <cellStyle name="Normal 3 4 2 2 3 8 5" xfId="7627" xr:uid="{00000000-0005-0000-0000-0000EE090000}"/>
    <cellStyle name="Normal 3 4 2 2 3 8 5 2" xfId="18251" xr:uid="{00000000-0005-0000-0000-0000EE090000}"/>
    <cellStyle name="Normal 3 4 2 2 3 8 6" xfId="12959" xr:uid="{00000000-0005-0000-0000-0000E7090000}"/>
    <cellStyle name="Normal 3 4 2 2 3 9" xfId="876" xr:uid="{00000000-0005-0000-0000-0000EF090000}"/>
    <cellStyle name="Normal 3 4 2 2 3 9 2" xfId="3310" xr:uid="{00000000-0005-0000-0000-0000F0090000}"/>
    <cellStyle name="Normal 3 4 2 2 3 9 2 2" xfId="8953" xr:uid="{00000000-0005-0000-0000-0000F1090000}"/>
    <cellStyle name="Normal 3 4 2 2 3 9 2 2 2" xfId="19577" xr:uid="{00000000-0005-0000-0000-0000F1090000}"/>
    <cellStyle name="Normal 3 4 2 2 3 9 2 3" xfId="14285" xr:uid="{00000000-0005-0000-0000-0000F0090000}"/>
    <cellStyle name="Normal 3 4 2 2 3 9 3" xfId="6843" xr:uid="{00000000-0005-0000-0000-0000F2090000}"/>
    <cellStyle name="Normal 3 4 2 2 3 9 3 2" xfId="17467" xr:uid="{00000000-0005-0000-0000-0000F2090000}"/>
    <cellStyle name="Normal 3 4 2 2 3 9 4" xfId="12175" xr:uid="{00000000-0005-0000-0000-0000EF090000}"/>
    <cellStyle name="Normal 3 4 2 2 4" xfId="180" xr:uid="{00000000-0005-0000-0000-0000F3090000}"/>
    <cellStyle name="Normal 3 4 2 2 4 10" xfId="4229" xr:uid="{00000000-0005-0000-0000-0000F4090000}"/>
    <cellStyle name="Normal 3 4 2 2 4 10 2" xfId="9851" xr:uid="{00000000-0005-0000-0000-0000F5090000}"/>
    <cellStyle name="Normal 3 4 2 2 4 10 2 2" xfId="20475" xr:uid="{00000000-0005-0000-0000-0000F5090000}"/>
    <cellStyle name="Normal 3 4 2 2 4 10 3" xfId="15183" xr:uid="{00000000-0005-0000-0000-0000F4090000}"/>
    <cellStyle name="Normal 3 4 2 2 4 11" xfId="5046" xr:uid="{00000000-0005-0000-0000-0000F6090000}"/>
    <cellStyle name="Normal 3 4 2 2 4 11 2" xfId="10649" xr:uid="{00000000-0005-0000-0000-0000F7090000}"/>
    <cellStyle name="Normal 3 4 2 2 4 11 2 2" xfId="21273" xr:uid="{00000000-0005-0000-0000-0000F7090000}"/>
    <cellStyle name="Normal 3 4 2 2 4 11 3" xfId="15981" xr:uid="{00000000-0005-0000-0000-0000F6090000}"/>
    <cellStyle name="Normal 3 4 2 2 4 12" xfId="5681" xr:uid="{00000000-0005-0000-0000-0000F8090000}"/>
    <cellStyle name="Normal 3 4 2 2 4 12 2" xfId="11018" xr:uid="{00000000-0005-0000-0000-0000F9090000}"/>
    <cellStyle name="Normal 3 4 2 2 4 12 2 2" xfId="21642" xr:uid="{00000000-0005-0000-0000-0000F9090000}"/>
    <cellStyle name="Normal 3 4 2 2 4 12 3" xfId="16348" xr:uid="{00000000-0005-0000-0000-0000F8090000}"/>
    <cellStyle name="Normal 3 4 2 2 4 13" xfId="6049" xr:uid="{00000000-0005-0000-0000-0000FA090000}"/>
    <cellStyle name="Normal 3 4 2 2 4 13 2" xfId="11385" xr:uid="{00000000-0005-0000-0000-0000FB090000}"/>
    <cellStyle name="Normal 3 4 2 2 4 13 2 2" xfId="22009" xr:uid="{00000000-0005-0000-0000-0000FB090000}"/>
    <cellStyle name="Normal 3 4 2 2 4 13 3" xfId="16715" xr:uid="{00000000-0005-0000-0000-0000FA090000}"/>
    <cellStyle name="Normal 3 4 2 2 4 14" xfId="6486" xr:uid="{00000000-0005-0000-0000-0000FC090000}"/>
    <cellStyle name="Normal 3 4 2 2 4 14 2" xfId="17110" xr:uid="{00000000-0005-0000-0000-0000FC090000}"/>
    <cellStyle name="Normal 3 4 2 2 4 15" xfId="11818" xr:uid="{00000000-0005-0000-0000-0000F3090000}"/>
    <cellStyle name="Normal 3 4 2 2 4 2" xfId="251" xr:uid="{00000000-0005-0000-0000-0000FD090000}"/>
    <cellStyle name="Normal 3 4 2 2 4 2 10" xfId="6114" xr:uid="{00000000-0005-0000-0000-0000FE090000}"/>
    <cellStyle name="Normal 3 4 2 2 4 2 10 2" xfId="11450" xr:uid="{00000000-0005-0000-0000-0000FF090000}"/>
    <cellStyle name="Normal 3 4 2 2 4 2 10 2 2" xfId="22074" xr:uid="{00000000-0005-0000-0000-0000FF090000}"/>
    <cellStyle name="Normal 3 4 2 2 4 2 10 3" xfId="16780" xr:uid="{00000000-0005-0000-0000-0000FE090000}"/>
    <cellStyle name="Normal 3 4 2 2 4 2 11" xfId="6551" xr:uid="{00000000-0005-0000-0000-0000000A0000}"/>
    <cellStyle name="Normal 3 4 2 2 4 2 11 2" xfId="17175" xr:uid="{00000000-0005-0000-0000-0000000A0000}"/>
    <cellStyle name="Normal 3 4 2 2 4 2 12" xfId="11883" xr:uid="{00000000-0005-0000-0000-0000FD090000}"/>
    <cellStyle name="Normal 3 4 2 2 4 2 2" xfId="807" xr:uid="{00000000-0005-0000-0000-0000010A0000}"/>
    <cellStyle name="Normal 3 4 2 2 4 2 2 10" xfId="12108" xr:uid="{00000000-0005-0000-0000-0000010A0000}"/>
    <cellStyle name="Normal 3 4 2 2 4 2 2 2" xfId="1280" xr:uid="{00000000-0005-0000-0000-0000020A0000}"/>
    <cellStyle name="Normal 3 4 2 2 4 2 2 2 2" xfId="3712" xr:uid="{00000000-0005-0000-0000-0000030A0000}"/>
    <cellStyle name="Normal 3 4 2 2 4 2 2 2 2 2" xfId="9344" xr:uid="{00000000-0005-0000-0000-0000040A0000}"/>
    <cellStyle name="Normal 3 4 2 2 4 2 2 2 2 2 2" xfId="19968" xr:uid="{00000000-0005-0000-0000-0000040A0000}"/>
    <cellStyle name="Normal 3 4 2 2 4 2 2 2 2 3" xfId="14676" xr:uid="{00000000-0005-0000-0000-0000030A0000}"/>
    <cellStyle name="Normal 3 4 2 2 4 2 2 2 3" xfId="7234" xr:uid="{00000000-0005-0000-0000-0000050A0000}"/>
    <cellStyle name="Normal 3 4 2 2 4 2 2 2 3 2" xfId="17858" xr:uid="{00000000-0005-0000-0000-0000050A0000}"/>
    <cellStyle name="Normal 3 4 2 2 4 2 2 2 4" xfId="12566" xr:uid="{00000000-0005-0000-0000-0000020A0000}"/>
    <cellStyle name="Normal 3 4 2 2 4 2 2 3" xfId="2106" xr:uid="{00000000-0005-0000-0000-0000060A0000}"/>
    <cellStyle name="Normal 3 4 2 2 4 2 2 3 2" xfId="8054" xr:uid="{00000000-0005-0000-0000-0000070A0000}"/>
    <cellStyle name="Normal 3 4 2 2 4 2 2 3 2 2" xfId="18678" xr:uid="{00000000-0005-0000-0000-0000070A0000}"/>
    <cellStyle name="Normal 3 4 2 2 4 2 2 3 3" xfId="13386" xr:uid="{00000000-0005-0000-0000-0000060A0000}"/>
    <cellStyle name="Normal 3 4 2 2 4 2 2 4" xfId="3241" xr:uid="{00000000-0005-0000-0000-0000080A0000}"/>
    <cellStyle name="Normal 3 4 2 2 4 2 2 4 2" xfId="8886" xr:uid="{00000000-0005-0000-0000-0000090A0000}"/>
    <cellStyle name="Normal 3 4 2 2 4 2 2 4 2 2" xfId="19510" xr:uid="{00000000-0005-0000-0000-0000090A0000}"/>
    <cellStyle name="Normal 3 4 2 2 4 2 2 4 3" xfId="14218" xr:uid="{00000000-0005-0000-0000-0000080A0000}"/>
    <cellStyle name="Normal 3 4 2 2 4 2 2 5" xfId="4604" xr:uid="{00000000-0005-0000-0000-00000A0A0000}"/>
    <cellStyle name="Normal 3 4 2 2 4 2 2 5 2" xfId="10226" xr:uid="{00000000-0005-0000-0000-00000B0A0000}"/>
    <cellStyle name="Normal 3 4 2 2 4 2 2 5 2 2" xfId="20850" xr:uid="{00000000-0005-0000-0000-00000B0A0000}"/>
    <cellStyle name="Normal 3 4 2 2 4 2 2 5 3" xfId="15558" xr:uid="{00000000-0005-0000-0000-00000A0A0000}"/>
    <cellStyle name="Normal 3 4 2 2 4 2 2 6" xfId="5616" xr:uid="{00000000-0005-0000-0000-00000C0A0000}"/>
    <cellStyle name="Normal 3 4 2 2 4 2 2 6 2" xfId="10953" xr:uid="{00000000-0005-0000-0000-00000D0A0000}"/>
    <cellStyle name="Normal 3 4 2 2 4 2 2 6 2 2" xfId="21577" xr:uid="{00000000-0005-0000-0000-00000D0A0000}"/>
    <cellStyle name="Normal 3 4 2 2 4 2 2 6 3" xfId="16283" xr:uid="{00000000-0005-0000-0000-00000C0A0000}"/>
    <cellStyle name="Normal 3 4 2 2 4 2 2 7" xfId="5983" xr:uid="{00000000-0005-0000-0000-00000E0A0000}"/>
    <cellStyle name="Normal 3 4 2 2 4 2 2 7 2" xfId="11320" xr:uid="{00000000-0005-0000-0000-00000F0A0000}"/>
    <cellStyle name="Normal 3 4 2 2 4 2 2 7 2 2" xfId="21944" xr:uid="{00000000-0005-0000-0000-00000F0A0000}"/>
    <cellStyle name="Normal 3 4 2 2 4 2 2 7 3" xfId="16650" xr:uid="{00000000-0005-0000-0000-00000E0A0000}"/>
    <cellStyle name="Normal 3 4 2 2 4 2 2 8" xfId="6353" xr:uid="{00000000-0005-0000-0000-0000100A0000}"/>
    <cellStyle name="Normal 3 4 2 2 4 2 2 8 2" xfId="11687" xr:uid="{00000000-0005-0000-0000-0000110A0000}"/>
    <cellStyle name="Normal 3 4 2 2 4 2 2 8 2 2" xfId="22311" xr:uid="{00000000-0005-0000-0000-0000110A0000}"/>
    <cellStyle name="Normal 3 4 2 2 4 2 2 8 3" xfId="17017" xr:uid="{00000000-0005-0000-0000-0000100A0000}"/>
    <cellStyle name="Normal 3 4 2 2 4 2 2 9" xfId="6776" xr:uid="{00000000-0005-0000-0000-0000120A0000}"/>
    <cellStyle name="Normal 3 4 2 2 4 2 2 9 2" xfId="17400" xr:uid="{00000000-0005-0000-0000-0000120A0000}"/>
    <cellStyle name="Normal 3 4 2 2 4 2 3" xfId="1511" xr:uid="{00000000-0005-0000-0000-0000130A0000}"/>
    <cellStyle name="Normal 3 4 2 2 4 2 3 2" xfId="2337" xr:uid="{00000000-0005-0000-0000-0000140A0000}"/>
    <cellStyle name="Normal 3 4 2 2 4 2 3 2 2" xfId="8285" xr:uid="{00000000-0005-0000-0000-0000150A0000}"/>
    <cellStyle name="Normal 3 4 2 2 4 2 3 2 2 2" xfId="18909" xr:uid="{00000000-0005-0000-0000-0000150A0000}"/>
    <cellStyle name="Normal 3 4 2 2 4 2 3 2 3" xfId="13617" xr:uid="{00000000-0005-0000-0000-0000140A0000}"/>
    <cellStyle name="Normal 3 4 2 2 4 2 3 3" xfId="3943" xr:uid="{00000000-0005-0000-0000-0000160A0000}"/>
    <cellStyle name="Normal 3 4 2 2 4 2 3 3 2" xfId="9575" xr:uid="{00000000-0005-0000-0000-0000170A0000}"/>
    <cellStyle name="Normal 3 4 2 2 4 2 3 3 2 2" xfId="20199" xr:uid="{00000000-0005-0000-0000-0000170A0000}"/>
    <cellStyle name="Normal 3 4 2 2 4 2 3 3 3" xfId="14907" xr:uid="{00000000-0005-0000-0000-0000160A0000}"/>
    <cellStyle name="Normal 3 4 2 2 4 2 3 4" xfId="4835" xr:uid="{00000000-0005-0000-0000-0000180A0000}"/>
    <cellStyle name="Normal 3 4 2 2 4 2 3 4 2" xfId="10457" xr:uid="{00000000-0005-0000-0000-0000190A0000}"/>
    <cellStyle name="Normal 3 4 2 2 4 2 3 4 2 2" xfId="21081" xr:uid="{00000000-0005-0000-0000-0000190A0000}"/>
    <cellStyle name="Normal 3 4 2 2 4 2 3 4 3" xfId="15789" xr:uid="{00000000-0005-0000-0000-0000180A0000}"/>
    <cellStyle name="Normal 3 4 2 2 4 2 3 5" xfId="7465" xr:uid="{00000000-0005-0000-0000-00001A0A0000}"/>
    <cellStyle name="Normal 3 4 2 2 4 2 3 5 2" xfId="18089" xr:uid="{00000000-0005-0000-0000-00001A0A0000}"/>
    <cellStyle name="Normal 3 4 2 2 4 2 3 6" xfId="12797" xr:uid="{00000000-0005-0000-0000-0000130A0000}"/>
    <cellStyle name="Normal 3 4 2 2 4 2 4" xfId="1021" xr:uid="{00000000-0005-0000-0000-00001B0A0000}"/>
    <cellStyle name="Normal 3 4 2 2 4 2 4 2" xfId="3455" xr:uid="{00000000-0005-0000-0000-00001C0A0000}"/>
    <cellStyle name="Normal 3 4 2 2 4 2 4 2 2" xfId="9093" xr:uid="{00000000-0005-0000-0000-00001D0A0000}"/>
    <cellStyle name="Normal 3 4 2 2 4 2 4 2 2 2" xfId="19717" xr:uid="{00000000-0005-0000-0000-00001D0A0000}"/>
    <cellStyle name="Normal 3 4 2 2 4 2 4 2 3" xfId="14425" xr:uid="{00000000-0005-0000-0000-00001C0A0000}"/>
    <cellStyle name="Normal 3 4 2 2 4 2 4 3" xfId="6983" xr:uid="{00000000-0005-0000-0000-00001E0A0000}"/>
    <cellStyle name="Normal 3 4 2 2 4 2 4 3 2" xfId="17607" xr:uid="{00000000-0005-0000-0000-00001E0A0000}"/>
    <cellStyle name="Normal 3 4 2 2 4 2 4 4" xfId="12315" xr:uid="{00000000-0005-0000-0000-00001B0A0000}"/>
    <cellStyle name="Normal 3 4 2 2 4 2 5" xfId="1855" xr:uid="{00000000-0005-0000-0000-00001F0A0000}"/>
    <cellStyle name="Normal 3 4 2 2 4 2 5 2" xfId="7803" xr:uid="{00000000-0005-0000-0000-0000200A0000}"/>
    <cellStyle name="Normal 3 4 2 2 4 2 5 2 2" xfId="18427" xr:uid="{00000000-0005-0000-0000-0000200A0000}"/>
    <cellStyle name="Normal 3 4 2 2 4 2 5 3" xfId="13135" xr:uid="{00000000-0005-0000-0000-00001F0A0000}"/>
    <cellStyle name="Normal 3 4 2 2 4 2 6" xfId="2991" xr:uid="{00000000-0005-0000-0000-0000210A0000}"/>
    <cellStyle name="Normal 3 4 2 2 4 2 6 2" xfId="8649" xr:uid="{00000000-0005-0000-0000-0000220A0000}"/>
    <cellStyle name="Normal 3 4 2 2 4 2 6 2 2" xfId="19273" xr:uid="{00000000-0005-0000-0000-0000220A0000}"/>
    <cellStyle name="Normal 3 4 2 2 4 2 6 3" xfId="13981" xr:uid="{00000000-0005-0000-0000-0000210A0000}"/>
    <cellStyle name="Normal 3 4 2 2 4 2 7" xfId="4353" xr:uid="{00000000-0005-0000-0000-0000230A0000}"/>
    <cellStyle name="Normal 3 4 2 2 4 2 7 2" xfId="9975" xr:uid="{00000000-0005-0000-0000-0000240A0000}"/>
    <cellStyle name="Normal 3 4 2 2 4 2 7 2 2" xfId="20599" xr:uid="{00000000-0005-0000-0000-0000240A0000}"/>
    <cellStyle name="Normal 3 4 2 2 4 2 7 3" xfId="15307" xr:uid="{00000000-0005-0000-0000-0000230A0000}"/>
    <cellStyle name="Normal 3 4 2 2 4 2 8" xfId="5117" xr:uid="{00000000-0005-0000-0000-0000250A0000}"/>
    <cellStyle name="Normal 3 4 2 2 4 2 8 2" xfId="10714" xr:uid="{00000000-0005-0000-0000-0000260A0000}"/>
    <cellStyle name="Normal 3 4 2 2 4 2 8 2 2" xfId="21338" xr:uid="{00000000-0005-0000-0000-0000260A0000}"/>
    <cellStyle name="Normal 3 4 2 2 4 2 8 3" xfId="16046" xr:uid="{00000000-0005-0000-0000-0000250A0000}"/>
    <cellStyle name="Normal 3 4 2 2 4 2 9" xfId="5746" xr:uid="{00000000-0005-0000-0000-0000270A0000}"/>
    <cellStyle name="Normal 3 4 2 2 4 2 9 2" xfId="11083" xr:uid="{00000000-0005-0000-0000-0000280A0000}"/>
    <cellStyle name="Normal 3 4 2 2 4 2 9 2 2" xfId="21707" xr:uid="{00000000-0005-0000-0000-0000280A0000}"/>
    <cellStyle name="Normal 3 4 2 2 4 2 9 3" xfId="16413" xr:uid="{00000000-0005-0000-0000-0000270A0000}"/>
    <cellStyle name="Normal 3 4 2 2 4 3" xfId="742" xr:uid="{00000000-0005-0000-0000-0000290A0000}"/>
    <cellStyle name="Normal 3 4 2 2 4 3 10" xfId="6711" xr:uid="{00000000-0005-0000-0000-00002A0A0000}"/>
    <cellStyle name="Normal 3 4 2 2 4 3 10 2" xfId="17335" xr:uid="{00000000-0005-0000-0000-00002A0A0000}"/>
    <cellStyle name="Normal 3 4 2 2 4 3 11" xfId="12043" xr:uid="{00000000-0005-0000-0000-0000290A0000}"/>
    <cellStyle name="Normal 3 4 2 2 4 3 2" xfId="1446" xr:uid="{00000000-0005-0000-0000-00002B0A0000}"/>
    <cellStyle name="Normal 3 4 2 2 4 3 2 2" xfId="2272" xr:uid="{00000000-0005-0000-0000-00002C0A0000}"/>
    <cellStyle name="Normal 3 4 2 2 4 3 2 2 2" xfId="8220" xr:uid="{00000000-0005-0000-0000-00002D0A0000}"/>
    <cellStyle name="Normal 3 4 2 2 4 3 2 2 2 2" xfId="18844" xr:uid="{00000000-0005-0000-0000-00002D0A0000}"/>
    <cellStyle name="Normal 3 4 2 2 4 3 2 2 3" xfId="13552" xr:uid="{00000000-0005-0000-0000-00002C0A0000}"/>
    <cellStyle name="Normal 3 4 2 2 4 3 2 3" xfId="3878" xr:uid="{00000000-0005-0000-0000-00002E0A0000}"/>
    <cellStyle name="Normal 3 4 2 2 4 3 2 3 2" xfId="9510" xr:uid="{00000000-0005-0000-0000-00002F0A0000}"/>
    <cellStyle name="Normal 3 4 2 2 4 3 2 3 2 2" xfId="20134" xr:uid="{00000000-0005-0000-0000-00002F0A0000}"/>
    <cellStyle name="Normal 3 4 2 2 4 3 2 3 3" xfId="14842" xr:uid="{00000000-0005-0000-0000-00002E0A0000}"/>
    <cellStyle name="Normal 3 4 2 2 4 3 2 4" xfId="4770" xr:uid="{00000000-0005-0000-0000-0000300A0000}"/>
    <cellStyle name="Normal 3 4 2 2 4 3 2 4 2" xfId="10392" xr:uid="{00000000-0005-0000-0000-0000310A0000}"/>
    <cellStyle name="Normal 3 4 2 2 4 3 2 4 2 2" xfId="21016" xr:uid="{00000000-0005-0000-0000-0000310A0000}"/>
    <cellStyle name="Normal 3 4 2 2 4 3 2 4 3" xfId="15724" xr:uid="{00000000-0005-0000-0000-0000300A0000}"/>
    <cellStyle name="Normal 3 4 2 2 4 3 2 5" xfId="7400" xr:uid="{00000000-0005-0000-0000-0000320A0000}"/>
    <cellStyle name="Normal 3 4 2 2 4 3 2 5 2" xfId="18024" xr:uid="{00000000-0005-0000-0000-0000320A0000}"/>
    <cellStyle name="Normal 3 4 2 2 4 3 2 6" xfId="12732" xr:uid="{00000000-0005-0000-0000-00002B0A0000}"/>
    <cellStyle name="Normal 3 4 2 2 4 3 3" xfId="955" xr:uid="{00000000-0005-0000-0000-0000330A0000}"/>
    <cellStyle name="Normal 3 4 2 2 4 3 3 2" xfId="3389" xr:uid="{00000000-0005-0000-0000-0000340A0000}"/>
    <cellStyle name="Normal 3 4 2 2 4 3 3 2 2" xfId="9028" xr:uid="{00000000-0005-0000-0000-0000350A0000}"/>
    <cellStyle name="Normal 3 4 2 2 4 3 3 2 2 2" xfId="19652" xr:uid="{00000000-0005-0000-0000-0000350A0000}"/>
    <cellStyle name="Normal 3 4 2 2 4 3 3 2 3" xfId="14360" xr:uid="{00000000-0005-0000-0000-0000340A0000}"/>
    <cellStyle name="Normal 3 4 2 2 4 3 3 3" xfId="6918" xr:uid="{00000000-0005-0000-0000-0000360A0000}"/>
    <cellStyle name="Normal 3 4 2 2 4 3 3 3 2" xfId="17542" xr:uid="{00000000-0005-0000-0000-0000360A0000}"/>
    <cellStyle name="Normal 3 4 2 2 4 3 3 4" xfId="12250" xr:uid="{00000000-0005-0000-0000-0000330A0000}"/>
    <cellStyle name="Normal 3 4 2 2 4 3 4" xfId="1790" xr:uid="{00000000-0005-0000-0000-0000370A0000}"/>
    <cellStyle name="Normal 3 4 2 2 4 3 4 2" xfId="7738" xr:uid="{00000000-0005-0000-0000-0000380A0000}"/>
    <cellStyle name="Normal 3 4 2 2 4 3 4 2 2" xfId="18362" xr:uid="{00000000-0005-0000-0000-0000380A0000}"/>
    <cellStyle name="Normal 3 4 2 2 4 3 4 3" xfId="13070" xr:uid="{00000000-0005-0000-0000-0000370A0000}"/>
    <cellStyle name="Normal 3 4 2 2 4 3 5" xfId="3176" xr:uid="{00000000-0005-0000-0000-0000390A0000}"/>
    <cellStyle name="Normal 3 4 2 2 4 3 5 2" xfId="8821" xr:uid="{00000000-0005-0000-0000-00003A0A0000}"/>
    <cellStyle name="Normal 3 4 2 2 4 3 5 2 2" xfId="19445" xr:uid="{00000000-0005-0000-0000-00003A0A0000}"/>
    <cellStyle name="Normal 3 4 2 2 4 3 5 3" xfId="14153" xr:uid="{00000000-0005-0000-0000-0000390A0000}"/>
    <cellStyle name="Normal 3 4 2 2 4 3 6" xfId="4288" xr:uid="{00000000-0005-0000-0000-00003B0A0000}"/>
    <cellStyle name="Normal 3 4 2 2 4 3 6 2" xfId="9910" xr:uid="{00000000-0005-0000-0000-00003C0A0000}"/>
    <cellStyle name="Normal 3 4 2 2 4 3 6 2 2" xfId="20534" xr:uid="{00000000-0005-0000-0000-00003C0A0000}"/>
    <cellStyle name="Normal 3 4 2 2 4 3 6 3" xfId="15242" xr:uid="{00000000-0005-0000-0000-00003B0A0000}"/>
    <cellStyle name="Normal 3 4 2 2 4 3 7" xfId="5551" xr:uid="{00000000-0005-0000-0000-00003D0A0000}"/>
    <cellStyle name="Normal 3 4 2 2 4 3 7 2" xfId="10888" xr:uid="{00000000-0005-0000-0000-00003E0A0000}"/>
    <cellStyle name="Normal 3 4 2 2 4 3 7 2 2" xfId="21512" xr:uid="{00000000-0005-0000-0000-00003E0A0000}"/>
    <cellStyle name="Normal 3 4 2 2 4 3 7 3" xfId="16218" xr:uid="{00000000-0005-0000-0000-00003D0A0000}"/>
    <cellStyle name="Normal 3 4 2 2 4 3 8" xfId="5918" xr:uid="{00000000-0005-0000-0000-00003F0A0000}"/>
    <cellStyle name="Normal 3 4 2 2 4 3 8 2" xfId="11255" xr:uid="{00000000-0005-0000-0000-0000400A0000}"/>
    <cellStyle name="Normal 3 4 2 2 4 3 8 2 2" xfId="21879" xr:uid="{00000000-0005-0000-0000-0000400A0000}"/>
    <cellStyle name="Normal 3 4 2 2 4 3 8 3" xfId="16585" xr:uid="{00000000-0005-0000-0000-00003F0A0000}"/>
    <cellStyle name="Normal 3 4 2 2 4 3 9" xfId="6288" xr:uid="{00000000-0005-0000-0000-0000410A0000}"/>
    <cellStyle name="Normal 3 4 2 2 4 3 9 2" xfId="11622" xr:uid="{00000000-0005-0000-0000-0000420A0000}"/>
    <cellStyle name="Normal 3 4 2 2 4 3 9 2 2" xfId="22246" xr:uid="{00000000-0005-0000-0000-0000420A0000}"/>
    <cellStyle name="Normal 3 4 2 2 4 3 9 3" xfId="16952" xr:uid="{00000000-0005-0000-0000-0000410A0000}"/>
    <cellStyle name="Normal 3 4 2 2 4 4" xfId="1234" xr:uid="{00000000-0005-0000-0000-0000430A0000}"/>
    <cellStyle name="Normal 3 4 2 2 4 4 2" xfId="2060" xr:uid="{00000000-0005-0000-0000-0000440A0000}"/>
    <cellStyle name="Normal 3 4 2 2 4 4 2 2" xfId="8008" xr:uid="{00000000-0005-0000-0000-0000450A0000}"/>
    <cellStyle name="Normal 3 4 2 2 4 4 2 2 2" xfId="18632" xr:uid="{00000000-0005-0000-0000-0000450A0000}"/>
    <cellStyle name="Normal 3 4 2 2 4 4 2 3" xfId="13340" xr:uid="{00000000-0005-0000-0000-0000440A0000}"/>
    <cellStyle name="Normal 3 4 2 2 4 4 3" xfId="3666" xr:uid="{00000000-0005-0000-0000-0000460A0000}"/>
    <cellStyle name="Normal 3 4 2 2 4 4 3 2" xfId="9298" xr:uid="{00000000-0005-0000-0000-0000470A0000}"/>
    <cellStyle name="Normal 3 4 2 2 4 4 3 2 2" xfId="19922" xr:uid="{00000000-0005-0000-0000-0000470A0000}"/>
    <cellStyle name="Normal 3 4 2 2 4 4 3 3" xfId="14630" xr:uid="{00000000-0005-0000-0000-0000460A0000}"/>
    <cellStyle name="Normal 3 4 2 2 4 4 4" xfId="4558" xr:uid="{00000000-0005-0000-0000-0000480A0000}"/>
    <cellStyle name="Normal 3 4 2 2 4 4 4 2" xfId="10180" xr:uid="{00000000-0005-0000-0000-0000490A0000}"/>
    <cellStyle name="Normal 3 4 2 2 4 4 4 2 2" xfId="20804" xr:uid="{00000000-0005-0000-0000-0000490A0000}"/>
    <cellStyle name="Normal 3 4 2 2 4 4 4 3" xfId="15512" xr:uid="{00000000-0005-0000-0000-0000480A0000}"/>
    <cellStyle name="Normal 3 4 2 2 4 4 5" xfId="7188" xr:uid="{00000000-0005-0000-0000-00004A0A0000}"/>
    <cellStyle name="Normal 3 4 2 2 4 4 5 2" xfId="17812" xr:uid="{00000000-0005-0000-0000-00004A0A0000}"/>
    <cellStyle name="Normal 3 4 2 2 4 4 6" xfId="12520" xr:uid="{00000000-0005-0000-0000-0000430A0000}"/>
    <cellStyle name="Normal 3 4 2 2 4 5" xfId="1334" xr:uid="{00000000-0005-0000-0000-00004B0A0000}"/>
    <cellStyle name="Normal 3 4 2 2 4 5 2" xfId="2160" xr:uid="{00000000-0005-0000-0000-00004C0A0000}"/>
    <cellStyle name="Normal 3 4 2 2 4 5 2 2" xfId="8108" xr:uid="{00000000-0005-0000-0000-00004D0A0000}"/>
    <cellStyle name="Normal 3 4 2 2 4 5 2 2 2" xfId="18732" xr:uid="{00000000-0005-0000-0000-00004D0A0000}"/>
    <cellStyle name="Normal 3 4 2 2 4 5 2 3" xfId="13440" xr:uid="{00000000-0005-0000-0000-00004C0A0000}"/>
    <cellStyle name="Normal 3 4 2 2 4 5 3" xfId="3766" xr:uid="{00000000-0005-0000-0000-00004E0A0000}"/>
    <cellStyle name="Normal 3 4 2 2 4 5 3 2" xfId="9398" xr:uid="{00000000-0005-0000-0000-00004F0A0000}"/>
    <cellStyle name="Normal 3 4 2 2 4 5 3 2 2" xfId="20022" xr:uid="{00000000-0005-0000-0000-00004F0A0000}"/>
    <cellStyle name="Normal 3 4 2 2 4 5 3 3" xfId="14730" xr:uid="{00000000-0005-0000-0000-00004E0A0000}"/>
    <cellStyle name="Normal 3 4 2 2 4 5 4" xfId="4658" xr:uid="{00000000-0005-0000-0000-0000500A0000}"/>
    <cellStyle name="Normal 3 4 2 2 4 5 4 2" xfId="10280" xr:uid="{00000000-0005-0000-0000-0000510A0000}"/>
    <cellStyle name="Normal 3 4 2 2 4 5 4 2 2" xfId="20904" xr:uid="{00000000-0005-0000-0000-0000510A0000}"/>
    <cellStyle name="Normal 3 4 2 2 4 5 4 3" xfId="15612" xr:uid="{00000000-0005-0000-0000-0000500A0000}"/>
    <cellStyle name="Normal 3 4 2 2 4 5 5" xfId="7288" xr:uid="{00000000-0005-0000-0000-0000520A0000}"/>
    <cellStyle name="Normal 3 4 2 2 4 5 5 2" xfId="17912" xr:uid="{00000000-0005-0000-0000-0000520A0000}"/>
    <cellStyle name="Normal 3 4 2 2 4 5 6" xfId="12620" xr:uid="{00000000-0005-0000-0000-00004B0A0000}"/>
    <cellStyle name="Normal 3 4 2 2 4 6" xfId="1396" xr:uid="{00000000-0005-0000-0000-0000530A0000}"/>
    <cellStyle name="Normal 3 4 2 2 4 6 2" xfId="2222" xr:uid="{00000000-0005-0000-0000-0000540A0000}"/>
    <cellStyle name="Normal 3 4 2 2 4 6 2 2" xfId="8170" xr:uid="{00000000-0005-0000-0000-0000550A0000}"/>
    <cellStyle name="Normal 3 4 2 2 4 6 2 2 2" xfId="18794" xr:uid="{00000000-0005-0000-0000-0000550A0000}"/>
    <cellStyle name="Normal 3 4 2 2 4 6 2 3" xfId="13502" xr:uid="{00000000-0005-0000-0000-0000540A0000}"/>
    <cellStyle name="Normal 3 4 2 2 4 6 3" xfId="3828" xr:uid="{00000000-0005-0000-0000-0000560A0000}"/>
    <cellStyle name="Normal 3 4 2 2 4 6 3 2" xfId="9460" xr:uid="{00000000-0005-0000-0000-0000570A0000}"/>
    <cellStyle name="Normal 3 4 2 2 4 6 3 2 2" xfId="20084" xr:uid="{00000000-0005-0000-0000-0000570A0000}"/>
    <cellStyle name="Normal 3 4 2 2 4 6 3 3" xfId="14792" xr:uid="{00000000-0005-0000-0000-0000560A0000}"/>
    <cellStyle name="Normal 3 4 2 2 4 6 4" xfId="4720" xr:uid="{00000000-0005-0000-0000-0000580A0000}"/>
    <cellStyle name="Normal 3 4 2 2 4 6 4 2" xfId="10342" xr:uid="{00000000-0005-0000-0000-0000590A0000}"/>
    <cellStyle name="Normal 3 4 2 2 4 6 4 2 2" xfId="20966" xr:uid="{00000000-0005-0000-0000-0000590A0000}"/>
    <cellStyle name="Normal 3 4 2 2 4 6 4 3" xfId="15674" xr:uid="{00000000-0005-0000-0000-0000580A0000}"/>
    <cellStyle name="Normal 3 4 2 2 4 6 5" xfId="7350" xr:uid="{00000000-0005-0000-0000-00005A0A0000}"/>
    <cellStyle name="Normal 3 4 2 2 4 6 5 2" xfId="17974" xr:uid="{00000000-0005-0000-0000-00005A0A0000}"/>
    <cellStyle name="Normal 3 4 2 2 4 6 6" xfId="12682" xr:uid="{00000000-0005-0000-0000-0000530A0000}"/>
    <cellStyle name="Normal 3 4 2 2 4 7" xfId="892" xr:uid="{00000000-0005-0000-0000-00005B0A0000}"/>
    <cellStyle name="Normal 3 4 2 2 4 7 2" xfId="3326" xr:uid="{00000000-0005-0000-0000-00005C0A0000}"/>
    <cellStyle name="Normal 3 4 2 2 4 7 2 2" xfId="8969" xr:uid="{00000000-0005-0000-0000-00005D0A0000}"/>
    <cellStyle name="Normal 3 4 2 2 4 7 2 2 2" xfId="19593" xr:uid="{00000000-0005-0000-0000-00005D0A0000}"/>
    <cellStyle name="Normal 3 4 2 2 4 7 2 3" xfId="14301" xr:uid="{00000000-0005-0000-0000-00005C0A0000}"/>
    <cellStyle name="Normal 3 4 2 2 4 7 3" xfId="6859" xr:uid="{00000000-0005-0000-0000-00005E0A0000}"/>
    <cellStyle name="Normal 3 4 2 2 4 7 3 2" xfId="17483" xr:uid="{00000000-0005-0000-0000-00005E0A0000}"/>
    <cellStyle name="Normal 3 4 2 2 4 7 4" xfId="12191" xr:uid="{00000000-0005-0000-0000-00005B0A0000}"/>
    <cellStyle name="Normal 3 4 2 2 4 8" xfId="1731" xr:uid="{00000000-0005-0000-0000-00005F0A0000}"/>
    <cellStyle name="Normal 3 4 2 2 4 8 2" xfId="7679" xr:uid="{00000000-0005-0000-0000-0000600A0000}"/>
    <cellStyle name="Normal 3 4 2 2 4 8 2 2" xfId="18303" xr:uid="{00000000-0005-0000-0000-0000600A0000}"/>
    <cellStyle name="Normal 3 4 2 2 4 8 3" xfId="13011" xr:uid="{00000000-0005-0000-0000-00005F0A0000}"/>
    <cellStyle name="Normal 3 4 2 2 4 9" xfId="2920" xr:uid="{00000000-0005-0000-0000-0000610A0000}"/>
    <cellStyle name="Normal 3 4 2 2 4 9 2" xfId="8584" xr:uid="{00000000-0005-0000-0000-0000620A0000}"/>
    <cellStyle name="Normal 3 4 2 2 4 9 2 2" xfId="19208" xr:uid="{00000000-0005-0000-0000-0000620A0000}"/>
    <cellStyle name="Normal 3 4 2 2 4 9 3" xfId="13916" xr:uid="{00000000-0005-0000-0000-0000610A0000}"/>
    <cellStyle name="Normal 3 4 2 2 5" xfId="241" xr:uid="{00000000-0005-0000-0000-0000630A0000}"/>
    <cellStyle name="Normal 3 4 2 2 5 10" xfId="6104" xr:uid="{00000000-0005-0000-0000-0000640A0000}"/>
    <cellStyle name="Normal 3 4 2 2 5 10 2" xfId="11440" xr:uid="{00000000-0005-0000-0000-0000650A0000}"/>
    <cellStyle name="Normal 3 4 2 2 5 10 2 2" xfId="22064" xr:uid="{00000000-0005-0000-0000-0000650A0000}"/>
    <cellStyle name="Normal 3 4 2 2 5 10 3" xfId="16770" xr:uid="{00000000-0005-0000-0000-0000640A0000}"/>
    <cellStyle name="Normal 3 4 2 2 5 11" xfId="6541" xr:uid="{00000000-0005-0000-0000-0000660A0000}"/>
    <cellStyle name="Normal 3 4 2 2 5 11 2" xfId="17165" xr:uid="{00000000-0005-0000-0000-0000660A0000}"/>
    <cellStyle name="Normal 3 4 2 2 5 12" xfId="11873" xr:uid="{00000000-0005-0000-0000-0000630A0000}"/>
    <cellStyle name="Normal 3 4 2 2 5 2" xfId="797" xr:uid="{00000000-0005-0000-0000-0000670A0000}"/>
    <cellStyle name="Normal 3 4 2 2 5 2 10" xfId="12098" xr:uid="{00000000-0005-0000-0000-0000670A0000}"/>
    <cellStyle name="Normal 3 4 2 2 5 2 2" xfId="1258" xr:uid="{00000000-0005-0000-0000-0000680A0000}"/>
    <cellStyle name="Normal 3 4 2 2 5 2 2 2" xfId="3690" xr:uid="{00000000-0005-0000-0000-0000690A0000}"/>
    <cellStyle name="Normal 3 4 2 2 5 2 2 2 2" xfId="9322" xr:uid="{00000000-0005-0000-0000-00006A0A0000}"/>
    <cellStyle name="Normal 3 4 2 2 5 2 2 2 2 2" xfId="19946" xr:uid="{00000000-0005-0000-0000-00006A0A0000}"/>
    <cellStyle name="Normal 3 4 2 2 5 2 2 2 3" xfId="14654" xr:uid="{00000000-0005-0000-0000-0000690A0000}"/>
    <cellStyle name="Normal 3 4 2 2 5 2 2 3" xfId="7212" xr:uid="{00000000-0005-0000-0000-00006B0A0000}"/>
    <cellStyle name="Normal 3 4 2 2 5 2 2 3 2" xfId="17836" xr:uid="{00000000-0005-0000-0000-00006B0A0000}"/>
    <cellStyle name="Normal 3 4 2 2 5 2 2 4" xfId="12544" xr:uid="{00000000-0005-0000-0000-0000680A0000}"/>
    <cellStyle name="Normal 3 4 2 2 5 2 3" xfId="2084" xr:uid="{00000000-0005-0000-0000-00006C0A0000}"/>
    <cellStyle name="Normal 3 4 2 2 5 2 3 2" xfId="8032" xr:uid="{00000000-0005-0000-0000-00006D0A0000}"/>
    <cellStyle name="Normal 3 4 2 2 5 2 3 2 2" xfId="18656" xr:uid="{00000000-0005-0000-0000-00006D0A0000}"/>
    <cellStyle name="Normal 3 4 2 2 5 2 3 3" xfId="13364" xr:uid="{00000000-0005-0000-0000-00006C0A0000}"/>
    <cellStyle name="Normal 3 4 2 2 5 2 4" xfId="3231" xr:uid="{00000000-0005-0000-0000-00006E0A0000}"/>
    <cellStyle name="Normal 3 4 2 2 5 2 4 2" xfId="8876" xr:uid="{00000000-0005-0000-0000-00006F0A0000}"/>
    <cellStyle name="Normal 3 4 2 2 5 2 4 2 2" xfId="19500" xr:uid="{00000000-0005-0000-0000-00006F0A0000}"/>
    <cellStyle name="Normal 3 4 2 2 5 2 4 3" xfId="14208" xr:uid="{00000000-0005-0000-0000-00006E0A0000}"/>
    <cellStyle name="Normal 3 4 2 2 5 2 5" xfId="4582" xr:uid="{00000000-0005-0000-0000-0000700A0000}"/>
    <cellStyle name="Normal 3 4 2 2 5 2 5 2" xfId="10204" xr:uid="{00000000-0005-0000-0000-0000710A0000}"/>
    <cellStyle name="Normal 3 4 2 2 5 2 5 2 2" xfId="20828" xr:uid="{00000000-0005-0000-0000-0000710A0000}"/>
    <cellStyle name="Normal 3 4 2 2 5 2 5 3" xfId="15536" xr:uid="{00000000-0005-0000-0000-0000700A0000}"/>
    <cellStyle name="Normal 3 4 2 2 5 2 6" xfId="5606" xr:uid="{00000000-0005-0000-0000-0000720A0000}"/>
    <cellStyle name="Normal 3 4 2 2 5 2 6 2" xfId="10943" xr:uid="{00000000-0005-0000-0000-0000730A0000}"/>
    <cellStyle name="Normal 3 4 2 2 5 2 6 2 2" xfId="21567" xr:uid="{00000000-0005-0000-0000-0000730A0000}"/>
    <cellStyle name="Normal 3 4 2 2 5 2 6 3" xfId="16273" xr:uid="{00000000-0005-0000-0000-0000720A0000}"/>
    <cellStyle name="Normal 3 4 2 2 5 2 7" xfId="5973" xr:uid="{00000000-0005-0000-0000-0000740A0000}"/>
    <cellStyle name="Normal 3 4 2 2 5 2 7 2" xfId="11310" xr:uid="{00000000-0005-0000-0000-0000750A0000}"/>
    <cellStyle name="Normal 3 4 2 2 5 2 7 2 2" xfId="21934" xr:uid="{00000000-0005-0000-0000-0000750A0000}"/>
    <cellStyle name="Normal 3 4 2 2 5 2 7 3" xfId="16640" xr:uid="{00000000-0005-0000-0000-0000740A0000}"/>
    <cellStyle name="Normal 3 4 2 2 5 2 8" xfId="6343" xr:uid="{00000000-0005-0000-0000-0000760A0000}"/>
    <cellStyle name="Normal 3 4 2 2 5 2 8 2" xfId="11677" xr:uid="{00000000-0005-0000-0000-0000770A0000}"/>
    <cellStyle name="Normal 3 4 2 2 5 2 8 2 2" xfId="22301" xr:uid="{00000000-0005-0000-0000-0000770A0000}"/>
    <cellStyle name="Normal 3 4 2 2 5 2 8 3" xfId="17007" xr:uid="{00000000-0005-0000-0000-0000760A0000}"/>
    <cellStyle name="Normal 3 4 2 2 5 2 9" xfId="6766" xr:uid="{00000000-0005-0000-0000-0000780A0000}"/>
    <cellStyle name="Normal 3 4 2 2 5 2 9 2" xfId="17390" xr:uid="{00000000-0005-0000-0000-0000780A0000}"/>
    <cellStyle name="Normal 3 4 2 2 5 3" xfId="1501" xr:uid="{00000000-0005-0000-0000-0000790A0000}"/>
    <cellStyle name="Normal 3 4 2 2 5 3 2" xfId="2327" xr:uid="{00000000-0005-0000-0000-00007A0A0000}"/>
    <cellStyle name="Normal 3 4 2 2 5 3 2 2" xfId="8275" xr:uid="{00000000-0005-0000-0000-00007B0A0000}"/>
    <cellStyle name="Normal 3 4 2 2 5 3 2 2 2" xfId="18899" xr:uid="{00000000-0005-0000-0000-00007B0A0000}"/>
    <cellStyle name="Normal 3 4 2 2 5 3 2 3" xfId="13607" xr:uid="{00000000-0005-0000-0000-00007A0A0000}"/>
    <cellStyle name="Normal 3 4 2 2 5 3 3" xfId="3933" xr:uid="{00000000-0005-0000-0000-00007C0A0000}"/>
    <cellStyle name="Normal 3 4 2 2 5 3 3 2" xfId="9565" xr:uid="{00000000-0005-0000-0000-00007D0A0000}"/>
    <cellStyle name="Normal 3 4 2 2 5 3 3 2 2" xfId="20189" xr:uid="{00000000-0005-0000-0000-00007D0A0000}"/>
    <cellStyle name="Normal 3 4 2 2 5 3 3 3" xfId="14897" xr:uid="{00000000-0005-0000-0000-00007C0A0000}"/>
    <cellStyle name="Normal 3 4 2 2 5 3 4" xfId="4825" xr:uid="{00000000-0005-0000-0000-00007E0A0000}"/>
    <cellStyle name="Normal 3 4 2 2 5 3 4 2" xfId="10447" xr:uid="{00000000-0005-0000-0000-00007F0A0000}"/>
    <cellStyle name="Normal 3 4 2 2 5 3 4 2 2" xfId="21071" xr:uid="{00000000-0005-0000-0000-00007F0A0000}"/>
    <cellStyle name="Normal 3 4 2 2 5 3 4 3" xfId="15779" xr:uid="{00000000-0005-0000-0000-00007E0A0000}"/>
    <cellStyle name="Normal 3 4 2 2 5 3 5" xfId="7455" xr:uid="{00000000-0005-0000-0000-0000800A0000}"/>
    <cellStyle name="Normal 3 4 2 2 5 3 5 2" xfId="18079" xr:uid="{00000000-0005-0000-0000-0000800A0000}"/>
    <cellStyle name="Normal 3 4 2 2 5 3 6" xfId="12787" xr:uid="{00000000-0005-0000-0000-0000790A0000}"/>
    <cellStyle name="Normal 3 4 2 2 5 4" xfId="1011" xr:uid="{00000000-0005-0000-0000-0000810A0000}"/>
    <cellStyle name="Normal 3 4 2 2 5 4 2" xfId="3445" xr:uid="{00000000-0005-0000-0000-0000820A0000}"/>
    <cellStyle name="Normal 3 4 2 2 5 4 2 2" xfId="9083" xr:uid="{00000000-0005-0000-0000-0000830A0000}"/>
    <cellStyle name="Normal 3 4 2 2 5 4 2 2 2" xfId="19707" xr:uid="{00000000-0005-0000-0000-0000830A0000}"/>
    <cellStyle name="Normal 3 4 2 2 5 4 2 3" xfId="14415" xr:uid="{00000000-0005-0000-0000-0000820A0000}"/>
    <cellStyle name="Normal 3 4 2 2 5 4 3" xfId="6973" xr:uid="{00000000-0005-0000-0000-0000840A0000}"/>
    <cellStyle name="Normal 3 4 2 2 5 4 3 2" xfId="17597" xr:uid="{00000000-0005-0000-0000-0000840A0000}"/>
    <cellStyle name="Normal 3 4 2 2 5 4 4" xfId="12305" xr:uid="{00000000-0005-0000-0000-0000810A0000}"/>
    <cellStyle name="Normal 3 4 2 2 5 5" xfId="1845" xr:uid="{00000000-0005-0000-0000-0000850A0000}"/>
    <cellStyle name="Normal 3 4 2 2 5 5 2" xfId="7793" xr:uid="{00000000-0005-0000-0000-0000860A0000}"/>
    <cellStyle name="Normal 3 4 2 2 5 5 2 2" xfId="18417" xr:uid="{00000000-0005-0000-0000-0000860A0000}"/>
    <cellStyle name="Normal 3 4 2 2 5 5 3" xfId="13125" xr:uid="{00000000-0005-0000-0000-0000850A0000}"/>
    <cellStyle name="Normal 3 4 2 2 5 6" xfId="2981" xr:uid="{00000000-0005-0000-0000-0000870A0000}"/>
    <cellStyle name="Normal 3 4 2 2 5 6 2" xfId="8639" xr:uid="{00000000-0005-0000-0000-0000880A0000}"/>
    <cellStyle name="Normal 3 4 2 2 5 6 2 2" xfId="19263" xr:uid="{00000000-0005-0000-0000-0000880A0000}"/>
    <cellStyle name="Normal 3 4 2 2 5 6 3" xfId="13971" xr:uid="{00000000-0005-0000-0000-0000870A0000}"/>
    <cellStyle name="Normal 3 4 2 2 5 7" xfId="4343" xr:uid="{00000000-0005-0000-0000-0000890A0000}"/>
    <cellStyle name="Normal 3 4 2 2 5 7 2" xfId="9965" xr:uid="{00000000-0005-0000-0000-00008A0A0000}"/>
    <cellStyle name="Normal 3 4 2 2 5 7 2 2" xfId="20589" xr:uid="{00000000-0005-0000-0000-00008A0A0000}"/>
    <cellStyle name="Normal 3 4 2 2 5 7 3" xfId="15297" xr:uid="{00000000-0005-0000-0000-0000890A0000}"/>
    <cellStyle name="Normal 3 4 2 2 5 8" xfId="5107" xr:uid="{00000000-0005-0000-0000-00008B0A0000}"/>
    <cellStyle name="Normal 3 4 2 2 5 8 2" xfId="10704" xr:uid="{00000000-0005-0000-0000-00008C0A0000}"/>
    <cellStyle name="Normal 3 4 2 2 5 8 2 2" xfId="21328" xr:uid="{00000000-0005-0000-0000-00008C0A0000}"/>
    <cellStyle name="Normal 3 4 2 2 5 8 3" xfId="16036" xr:uid="{00000000-0005-0000-0000-00008B0A0000}"/>
    <cellStyle name="Normal 3 4 2 2 5 9" xfId="5736" xr:uid="{00000000-0005-0000-0000-00008D0A0000}"/>
    <cellStyle name="Normal 3 4 2 2 5 9 2" xfId="11073" xr:uid="{00000000-0005-0000-0000-00008E0A0000}"/>
    <cellStyle name="Normal 3 4 2 2 5 9 2 2" xfId="21697" xr:uid="{00000000-0005-0000-0000-00008E0A0000}"/>
    <cellStyle name="Normal 3 4 2 2 5 9 3" xfId="16403" xr:uid="{00000000-0005-0000-0000-00008D0A0000}"/>
    <cellStyle name="Normal 3 4 2 2 6" xfId="302" xr:uid="{00000000-0005-0000-0000-00008F0A0000}"/>
    <cellStyle name="Normal 3 4 2 2 6 10" xfId="6602" xr:uid="{00000000-0005-0000-0000-0000900A0000}"/>
    <cellStyle name="Normal 3 4 2 2 6 10 2" xfId="17226" xr:uid="{00000000-0005-0000-0000-0000900A0000}"/>
    <cellStyle name="Normal 3 4 2 2 6 11" xfId="11934" xr:uid="{00000000-0005-0000-0000-00008F0A0000}"/>
    <cellStyle name="Normal 3 4 2 2 6 2" xfId="1562" xr:uid="{00000000-0005-0000-0000-0000910A0000}"/>
    <cellStyle name="Normal 3 4 2 2 6 2 2" xfId="2388" xr:uid="{00000000-0005-0000-0000-0000920A0000}"/>
    <cellStyle name="Normal 3 4 2 2 6 2 2 2" xfId="8336" xr:uid="{00000000-0005-0000-0000-0000930A0000}"/>
    <cellStyle name="Normal 3 4 2 2 6 2 2 2 2" xfId="18960" xr:uid="{00000000-0005-0000-0000-0000930A0000}"/>
    <cellStyle name="Normal 3 4 2 2 6 2 2 3" xfId="13668" xr:uid="{00000000-0005-0000-0000-0000920A0000}"/>
    <cellStyle name="Normal 3 4 2 2 6 2 3" xfId="3994" xr:uid="{00000000-0005-0000-0000-0000940A0000}"/>
    <cellStyle name="Normal 3 4 2 2 6 2 3 2" xfId="9626" xr:uid="{00000000-0005-0000-0000-0000950A0000}"/>
    <cellStyle name="Normal 3 4 2 2 6 2 3 2 2" xfId="20250" xr:uid="{00000000-0005-0000-0000-0000950A0000}"/>
    <cellStyle name="Normal 3 4 2 2 6 2 3 3" xfId="14958" xr:uid="{00000000-0005-0000-0000-0000940A0000}"/>
    <cellStyle name="Normal 3 4 2 2 6 2 4" xfId="4886" xr:uid="{00000000-0005-0000-0000-0000960A0000}"/>
    <cellStyle name="Normal 3 4 2 2 6 2 4 2" xfId="10508" xr:uid="{00000000-0005-0000-0000-0000970A0000}"/>
    <cellStyle name="Normal 3 4 2 2 6 2 4 2 2" xfId="21132" xr:uid="{00000000-0005-0000-0000-0000970A0000}"/>
    <cellStyle name="Normal 3 4 2 2 6 2 4 3" xfId="15840" xr:uid="{00000000-0005-0000-0000-0000960A0000}"/>
    <cellStyle name="Normal 3 4 2 2 6 2 5" xfId="7516" xr:uid="{00000000-0005-0000-0000-0000980A0000}"/>
    <cellStyle name="Normal 3 4 2 2 6 2 5 2" xfId="18140" xr:uid="{00000000-0005-0000-0000-0000980A0000}"/>
    <cellStyle name="Normal 3 4 2 2 6 2 6" xfId="12848" xr:uid="{00000000-0005-0000-0000-0000910A0000}"/>
    <cellStyle name="Normal 3 4 2 2 6 3" xfId="1074" xr:uid="{00000000-0005-0000-0000-0000990A0000}"/>
    <cellStyle name="Normal 3 4 2 2 6 3 2" xfId="3508" xr:uid="{00000000-0005-0000-0000-00009A0A0000}"/>
    <cellStyle name="Normal 3 4 2 2 6 3 2 2" xfId="9146" xr:uid="{00000000-0005-0000-0000-00009B0A0000}"/>
    <cellStyle name="Normal 3 4 2 2 6 3 2 2 2" xfId="19770" xr:uid="{00000000-0005-0000-0000-00009B0A0000}"/>
    <cellStyle name="Normal 3 4 2 2 6 3 2 3" xfId="14478" xr:uid="{00000000-0005-0000-0000-00009A0A0000}"/>
    <cellStyle name="Normal 3 4 2 2 6 3 3" xfId="7036" xr:uid="{00000000-0005-0000-0000-00009C0A0000}"/>
    <cellStyle name="Normal 3 4 2 2 6 3 3 2" xfId="17660" xr:uid="{00000000-0005-0000-0000-00009C0A0000}"/>
    <cellStyle name="Normal 3 4 2 2 6 3 4" xfId="12368" xr:uid="{00000000-0005-0000-0000-0000990A0000}"/>
    <cellStyle name="Normal 3 4 2 2 6 4" xfId="1908" xr:uid="{00000000-0005-0000-0000-00009D0A0000}"/>
    <cellStyle name="Normal 3 4 2 2 6 4 2" xfId="7856" xr:uid="{00000000-0005-0000-0000-00009E0A0000}"/>
    <cellStyle name="Normal 3 4 2 2 6 4 2 2" xfId="18480" xr:uid="{00000000-0005-0000-0000-00009E0A0000}"/>
    <cellStyle name="Normal 3 4 2 2 6 4 3" xfId="13188" xr:uid="{00000000-0005-0000-0000-00009D0A0000}"/>
    <cellStyle name="Normal 3 4 2 2 6 5" xfId="3054" xr:uid="{00000000-0005-0000-0000-00009F0A0000}"/>
    <cellStyle name="Normal 3 4 2 2 6 5 2" xfId="8712" xr:uid="{00000000-0005-0000-0000-0000A00A0000}"/>
    <cellStyle name="Normal 3 4 2 2 6 5 2 2" xfId="19336" xr:uid="{00000000-0005-0000-0000-0000A00A0000}"/>
    <cellStyle name="Normal 3 4 2 2 6 5 3" xfId="14044" xr:uid="{00000000-0005-0000-0000-00009F0A0000}"/>
    <cellStyle name="Normal 3 4 2 2 6 6" xfId="4406" xr:uid="{00000000-0005-0000-0000-0000A10A0000}"/>
    <cellStyle name="Normal 3 4 2 2 6 6 2" xfId="10028" xr:uid="{00000000-0005-0000-0000-0000A20A0000}"/>
    <cellStyle name="Normal 3 4 2 2 6 6 2 2" xfId="20652" xr:uid="{00000000-0005-0000-0000-0000A20A0000}"/>
    <cellStyle name="Normal 3 4 2 2 6 6 3" xfId="15360" xr:uid="{00000000-0005-0000-0000-0000A10A0000}"/>
    <cellStyle name="Normal 3 4 2 2 6 7" xfId="5208" xr:uid="{00000000-0005-0000-0000-0000A30A0000}"/>
    <cellStyle name="Normal 3 4 2 2 6 7 2" xfId="10777" xr:uid="{00000000-0005-0000-0000-0000A40A0000}"/>
    <cellStyle name="Normal 3 4 2 2 6 7 2 2" xfId="21401" xr:uid="{00000000-0005-0000-0000-0000A40A0000}"/>
    <cellStyle name="Normal 3 4 2 2 6 7 3" xfId="16109" xr:uid="{00000000-0005-0000-0000-0000A30A0000}"/>
    <cellStyle name="Normal 3 4 2 2 6 8" xfId="5809" xr:uid="{00000000-0005-0000-0000-0000A50A0000}"/>
    <cellStyle name="Normal 3 4 2 2 6 8 2" xfId="11146" xr:uid="{00000000-0005-0000-0000-0000A60A0000}"/>
    <cellStyle name="Normal 3 4 2 2 6 8 2 2" xfId="21770" xr:uid="{00000000-0005-0000-0000-0000A60A0000}"/>
    <cellStyle name="Normal 3 4 2 2 6 8 3" xfId="16476" xr:uid="{00000000-0005-0000-0000-0000A50A0000}"/>
    <cellStyle name="Normal 3 4 2 2 6 9" xfId="6177" xr:uid="{00000000-0005-0000-0000-0000A70A0000}"/>
    <cellStyle name="Normal 3 4 2 2 6 9 2" xfId="11513" xr:uid="{00000000-0005-0000-0000-0000A80A0000}"/>
    <cellStyle name="Normal 3 4 2 2 6 9 2 2" xfId="22137" xr:uid="{00000000-0005-0000-0000-0000A80A0000}"/>
    <cellStyle name="Normal 3 4 2 2 6 9 3" xfId="16843" xr:uid="{00000000-0005-0000-0000-0000A70A0000}"/>
    <cellStyle name="Normal 3 4 2 2 7" xfId="732" xr:uid="{00000000-0005-0000-0000-0000A90A0000}"/>
    <cellStyle name="Normal 3 4 2 2 7 10" xfId="6701" xr:uid="{00000000-0005-0000-0000-0000AA0A0000}"/>
    <cellStyle name="Normal 3 4 2 2 7 10 2" xfId="17325" xr:uid="{00000000-0005-0000-0000-0000AA0A0000}"/>
    <cellStyle name="Normal 3 4 2 2 7 11" xfId="12033" xr:uid="{00000000-0005-0000-0000-0000A90A0000}"/>
    <cellStyle name="Normal 3 4 2 2 7 2" xfId="1436" xr:uid="{00000000-0005-0000-0000-0000AB0A0000}"/>
    <cellStyle name="Normal 3 4 2 2 7 2 2" xfId="2262" xr:uid="{00000000-0005-0000-0000-0000AC0A0000}"/>
    <cellStyle name="Normal 3 4 2 2 7 2 2 2" xfId="8210" xr:uid="{00000000-0005-0000-0000-0000AD0A0000}"/>
    <cellStyle name="Normal 3 4 2 2 7 2 2 2 2" xfId="18834" xr:uid="{00000000-0005-0000-0000-0000AD0A0000}"/>
    <cellStyle name="Normal 3 4 2 2 7 2 2 3" xfId="13542" xr:uid="{00000000-0005-0000-0000-0000AC0A0000}"/>
    <cellStyle name="Normal 3 4 2 2 7 2 3" xfId="3868" xr:uid="{00000000-0005-0000-0000-0000AE0A0000}"/>
    <cellStyle name="Normal 3 4 2 2 7 2 3 2" xfId="9500" xr:uid="{00000000-0005-0000-0000-0000AF0A0000}"/>
    <cellStyle name="Normal 3 4 2 2 7 2 3 2 2" xfId="20124" xr:uid="{00000000-0005-0000-0000-0000AF0A0000}"/>
    <cellStyle name="Normal 3 4 2 2 7 2 3 3" xfId="14832" xr:uid="{00000000-0005-0000-0000-0000AE0A0000}"/>
    <cellStyle name="Normal 3 4 2 2 7 2 4" xfId="4760" xr:uid="{00000000-0005-0000-0000-0000B00A0000}"/>
    <cellStyle name="Normal 3 4 2 2 7 2 4 2" xfId="10382" xr:uid="{00000000-0005-0000-0000-0000B10A0000}"/>
    <cellStyle name="Normal 3 4 2 2 7 2 4 2 2" xfId="21006" xr:uid="{00000000-0005-0000-0000-0000B10A0000}"/>
    <cellStyle name="Normal 3 4 2 2 7 2 4 3" xfId="15714" xr:uid="{00000000-0005-0000-0000-0000B00A0000}"/>
    <cellStyle name="Normal 3 4 2 2 7 2 5" xfId="7390" xr:uid="{00000000-0005-0000-0000-0000B20A0000}"/>
    <cellStyle name="Normal 3 4 2 2 7 2 5 2" xfId="18014" xr:uid="{00000000-0005-0000-0000-0000B20A0000}"/>
    <cellStyle name="Normal 3 4 2 2 7 2 6" xfId="12722" xr:uid="{00000000-0005-0000-0000-0000AB0A0000}"/>
    <cellStyle name="Normal 3 4 2 2 7 3" xfId="943" xr:uid="{00000000-0005-0000-0000-0000B30A0000}"/>
    <cellStyle name="Normal 3 4 2 2 7 3 2" xfId="3377" xr:uid="{00000000-0005-0000-0000-0000B40A0000}"/>
    <cellStyle name="Normal 3 4 2 2 7 3 2 2" xfId="9018" xr:uid="{00000000-0005-0000-0000-0000B50A0000}"/>
    <cellStyle name="Normal 3 4 2 2 7 3 2 2 2" xfId="19642" xr:uid="{00000000-0005-0000-0000-0000B50A0000}"/>
    <cellStyle name="Normal 3 4 2 2 7 3 2 3" xfId="14350" xr:uid="{00000000-0005-0000-0000-0000B40A0000}"/>
    <cellStyle name="Normal 3 4 2 2 7 3 3" xfId="6908" xr:uid="{00000000-0005-0000-0000-0000B60A0000}"/>
    <cellStyle name="Normal 3 4 2 2 7 3 3 2" xfId="17532" xr:uid="{00000000-0005-0000-0000-0000B60A0000}"/>
    <cellStyle name="Normal 3 4 2 2 7 3 4" xfId="12240" xr:uid="{00000000-0005-0000-0000-0000B30A0000}"/>
    <cellStyle name="Normal 3 4 2 2 7 4" xfId="1780" xr:uid="{00000000-0005-0000-0000-0000B70A0000}"/>
    <cellStyle name="Normal 3 4 2 2 7 4 2" xfId="7728" xr:uid="{00000000-0005-0000-0000-0000B80A0000}"/>
    <cellStyle name="Normal 3 4 2 2 7 4 2 2" xfId="18352" xr:uid="{00000000-0005-0000-0000-0000B80A0000}"/>
    <cellStyle name="Normal 3 4 2 2 7 4 3" xfId="13060" xr:uid="{00000000-0005-0000-0000-0000B70A0000}"/>
    <cellStyle name="Normal 3 4 2 2 7 5" xfId="3166" xr:uid="{00000000-0005-0000-0000-0000B90A0000}"/>
    <cellStyle name="Normal 3 4 2 2 7 5 2" xfId="8811" xr:uid="{00000000-0005-0000-0000-0000BA0A0000}"/>
    <cellStyle name="Normal 3 4 2 2 7 5 2 2" xfId="19435" xr:uid="{00000000-0005-0000-0000-0000BA0A0000}"/>
    <cellStyle name="Normal 3 4 2 2 7 5 3" xfId="14143" xr:uid="{00000000-0005-0000-0000-0000B90A0000}"/>
    <cellStyle name="Normal 3 4 2 2 7 6" xfId="4278" xr:uid="{00000000-0005-0000-0000-0000BB0A0000}"/>
    <cellStyle name="Normal 3 4 2 2 7 6 2" xfId="9900" xr:uid="{00000000-0005-0000-0000-0000BC0A0000}"/>
    <cellStyle name="Normal 3 4 2 2 7 6 2 2" xfId="20524" xr:uid="{00000000-0005-0000-0000-0000BC0A0000}"/>
    <cellStyle name="Normal 3 4 2 2 7 6 3" xfId="15232" xr:uid="{00000000-0005-0000-0000-0000BB0A0000}"/>
    <cellStyle name="Normal 3 4 2 2 7 7" xfId="5541" xr:uid="{00000000-0005-0000-0000-0000BD0A0000}"/>
    <cellStyle name="Normal 3 4 2 2 7 7 2" xfId="10878" xr:uid="{00000000-0005-0000-0000-0000BE0A0000}"/>
    <cellStyle name="Normal 3 4 2 2 7 7 2 2" xfId="21502" xr:uid="{00000000-0005-0000-0000-0000BE0A0000}"/>
    <cellStyle name="Normal 3 4 2 2 7 7 3" xfId="16208" xr:uid="{00000000-0005-0000-0000-0000BD0A0000}"/>
    <cellStyle name="Normal 3 4 2 2 7 8" xfId="5908" xr:uid="{00000000-0005-0000-0000-0000BF0A0000}"/>
    <cellStyle name="Normal 3 4 2 2 7 8 2" xfId="11245" xr:uid="{00000000-0005-0000-0000-0000C00A0000}"/>
    <cellStyle name="Normal 3 4 2 2 7 8 2 2" xfId="21869" xr:uid="{00000000-0005-0000-0000-0000C00A0000}"/>
    <cellStyle name="Normal 3 4 2 2 7 8 3" xfId="16575" xr:uid="{00000000-0005-0000-0000-0000BF0A0000}"/>
    <cellStyle name="Normal 3 4 2 2 7 9" xfId="6278" xr:uid="{00000000-0005-0000-0000-0000C10A0000}"/>
    <cellStyle name="Normal 3 4 2 2 7 9 2" xfId="11612" xr:uid="{00000000-0005-0000-0000-0000C20A0000}"/>
    <cellStyle name="Normal 3 4 2 2 7 9 2 2" xfId="22236" xr:uid="{00000000-0005-0000-0000-0000C20A0000}"/>
    <cellStyle name="Normal 3 4 2 2 7 9 3" xfId="16942" xr:uid="{00000000-0005-0000-0000-0000C10A0000}"/>
    <cellStyle name="Normal 3 4 2 2 8" xfId="1196" xr:uid="{00000000-0005-0000-0000-0000C30A0000}"/>
    <cellStyle name="Normal 3 4 2 2 8 2" xfId="2022" xr:uid="{00000000-0005-0000-0000-0000C40A0000}"/>
    <cellStyle name="Normal 3 4 2 2 8 2 2" xfId="7970" xr:uid="{00000000-0005-0000-0000-0000C50A0000}"/>
    <cellStyle name="Normal 3 4 2 2 8 2 2 2" xfId="18594" xr:uid="{00000000-0005-0000-0000-0000C50A0000}"/>
    <cellStyle name="Normal 3 4 2 2 8 2 3" xfId="13302" xr:uid="{00000000-0005-0000-0000-0000C40A0000}"/>
    <cellStyle name="Normal 3 4 2 2 8 3" xfId="3628" xr:uid="{00000000-0005-0000-0000-0000C60A0000}"/>
    <cellStyle name="Normal 3 4 2 2 8 3 2" xfId="9260" xr:uid="{00000000-0005-0000-0000-0000C70A0000}"/>
    <cellStyle name="Normal 3 4 2 2 8 3 2 2" xfId="19884" xr:uid="{00000000-0005-0000-0000-0000C70A0000}"/>
    <cellStyle name="Normal 3 4 2 2 8 3 3" xfId="14592" xr:uid="{00000000-0005-0000-0000-0000C60A0000}"/>
    <cellStyle name="Normal 3 4 2 2 8 4" xfId="4520" xr:uid="{00000000-0005-0000-0000-0000C80A0000}"/>
    <cellStyle name="Normal 3 4 2 2 8 4 2" xfId="10142" xr:uid="{00000000-0005-0000-0000-0000C90A0000}"/>
    <cellStyle name="Normal 3 4 2 2 8 4 2 2" xfId="20766" xr:uid="{00000000-0005-0000-0000-0000C90A0000}"/>
    <cellStyle name="Normal 3 4 2 2 8 4 3" xfId="15474" xr:uid="{00000000-0005-0000-0000-0000C80A0000}"/>
    <cellStyle name="Normal 3 4 2 2 8 5" xfId="7150" xr:uid="{00000000-0005-0000-0000-0000CA0A0000}"/>
    <cellStyle name="Normal 3 4 2 2 8 5 2" xfId="17774" xr:uid="{00000000-0005-0000-0000-0000CA0A0000}"/>
    <cellStyle name="Normal 3 4 2 2 8 6" xfId="12482" xr:uid="{00000000-0005-0000-0000-0000C30A0000}"/>
    <cellStyle name="Normal 3 4 2 2 9" xfId="1296" xr:uid="{00000000-0005-0000-0000-0000CB0A0000}"/>
    <cellStyle name="Normal 3 4 2 2 9 2" xfId="2122" xr:uid="{00000000-0005-0000-0000-0000CC0A0000}"/>
    <cellStyle name="Normal 3 4 2 2 9 2 2" xfId="8070" xr:uid="{00000000-0005-0000-0000-0000CD0A0000}"/>
    <cellStyle name="Normal 3 4 2 2 9 2 2 2" xfId="18694" xr:uid="{00000000-0005-0000-0000-0000CD0A0000}"/>
    <cellStyle name="Normal 3 4 2 2 9 2 3" xfId="13402" xr:uid="{00000000-0005-0000-0000-0000CC0A0000}"/>
    <cellStyle name="Normal 3 4 2 2 9 3" xfId="3728" xr:uid="{00000000-0005-0000-0000-0000CE0A0000}"/>
    <cellStyle name="Normal 3 4 2 2 9 3 2" xfId="9360" xr:uid="{00000000-0005-0000-0000-0000CF0A0000}"/>
    <cellStyle name="Normal 3 4 2 2 9 3 2 2" xfId="19984" xr:uid="{00000000-0005-0000-0000-0000CF0A0000}"/>
    <cellStyle name="Normal 3 4 2 2 9 3 3" xfId="14692" xr:uid="{00000000-0005-0000-0000-0000CE0A0000}"/>
    <cellStyle name="Normal 3 4 2 2 9 4" xfId="4620" xr:uid="{00000000-0005-0000-0000-0000D00A0000}"/>
    <cellStyle name="Normal 3 4 2 2 9 4 2" xfId="10242" xr:uid="{00000000-0005-0000-0000-0000D10A0000}"/>
    <cellStyle name="Normal 3 4 2 2 9 4 2 2" xfId="20866" xr:uid="{00000000-0005-0000-0000-0000D10A0000}"/>
    <cellStyle name="Normal 3 4 2 2 9 4 3" xfId="15574" xr:uid="{00000000-0005-0000-0000-0000D00A0000}"/>
    <cellStyle name="Normal 3 4 2 2 9 5" xfId="7250" xr:uid="{00000000-0005-0000-0000-0000D20A0000}"/>
    <cellStyle name="Normal 3 4 2 2 9 5 2" xfId="17874" xr:uid="{00000000-0005-0000-0000-0000D20A0000}"/>
    <cellStyle name="Normal 3 4 2 2 9 6" xfId="12582" xr:uid="{00000000-0005-0000-0000-0000CB0A0000}"/>
    <cellStyle name="Normal 3 4 2 20" xfId="6035" xr:uid="{00000000-0005-0000-0000-0000D30A0000}"/>
    <cellStyle name="Normal 3 4 2 20 2" xfId="11371" xr:uid="{00000000-0005-0000-0000-0000D40A0000}"/>
    <cellStyle name="Normal 3 4 2 20 2 2" xfId="21995" xr:uid="{00000000-0005-0000-0000-0000D40A0000}"/>
    <cellStyle name="Normal 3 4 2 20 3" xfId="16701" xr:uid="{00000000-0005-0000-0000-0000D30A0000}"/>
    <cellStyle name="Normal 3 4 2 21" xfId="6472" xr:uid="{00000000-0005-0000-0000-0000D50A0000}"/>
    <cellStyle name="Normal 3 4 2 21 2" xfId="17096" xr:uid="{00000000-0005-0000-0000-0000D50A0000}"/>
    <cellStyle name="Normal 3 4 2 22" xfId="11804" xr:uid="{00000000-0005-0000-0000-0000E8070000}"/>
    <cellStyle name="Normal 3 4 2 3" xfId="194" xr:uid="{00000000-0005-0000-0000-0000D60A0000}"/>
    <cellStyle name="Normal 3 4 2 3 10" xfId="863" xr:uid="{00000000-0005-0000-0000-0000D70A0000}"/>
    <cellStyle name="Normal 3 4 2 3 10 2" xfId="3297" xr:uid="{00000000-0005-0000-0000-0000D80A0000}"/>
    <cellStyle name="Normal 3 4 2 3 10 2 2" xfId="8941" xr:uid="{00000000-0005-0000-0000-0000D90A0000}"/>
    <cellStyle name="Normal 3 4 2 3 10 2 2 2" xfId="19565" xr:uid="{00000000-0005-0000-0000-0000D90A0000}"/>
    <cellStyle name="Normal 3 4 2 3 10 2 3" xfId="14273" xr:uid="{00000000-0005-0000-0000-0000D80A0000}"/>
    <cellStyle name="Normal 3 4 2 3 10 3" xfId="6831" xr:uid="{00000000-0005-0000-0000-0000DA0A0000}"/>
    <cellStyle name="Normal 3 4 2 3 10 3 2" xfId="17455" xr:uid="{00000000-0005-0000-0000-0000DA0A0000}"/>
    <cellStyle name="Normal 3 4 2 3 10 4" xfId="12163" xr:uid="{00000000-0005-0000-0000-0000D70A0000}"/>
    <cellStyle name="Normal 3 4 2 3 11" xfId="1703" xr:uid="{00000000-0005-0000-0000-0000DB0A0000}"/>
    <cellStyle name="Normal 3 4 2 3 11 2" xfId="2934" xr:uid="{00000000-0005-0000-0000-0000DC0A0000}"/>
    <cellStyle name="Normal 3 4 2 3 11 2 2" xfId="8595" xr:uid="{00000000-0005-0000-0000-0000DD0A0000}"/>
    <cellStyle name="Normal 3 4 2 3 11 2 2 2" xfId="19219" xr:uid="{00000000-0005-0000-0000-0000DD0A0000}"/>
    <cellStyle name="Normal 3 4 2 3 11 2 3" xfId="13927" xr:uid="{00000000-0005-0000-0000-0000DC0A0000}"/>
    <cellStyle name="Normal 3 4 2 3 11 3" xfId="7651" xr:uid="{00000000-0005-0000-0000-0000DE0A0000}"/>
    <cellStyle name="Normal 3 4 2 3 11 3 2" xfId="18275" xr:uid="{00000000-0005-0000-0000-0000DE0A0000}"/>
    <cellStyle name="Normal 3 4 2 3 11 4" xfId="12983" xr:uid="{00000000-0005-0000-0000-0000DB0A0000}"/>
    <cellStyle name="Normal 3 4 2 3 12" xfId="2530" xr:uid="{00000000-0005-0000-0000-0000DF0A0000}"/>
    <cellStyle name="Normal 3 4 2 3 12 2" xfId="8467" xr:uid="{00000000-0005-0000-0000-0000E00A0000}"/>
    <cellStyle name="Normal 3 4 2 3 12 2 2" xfId="19091" xr:uid="{00000000-0005-0000-0000-0000E00A0000}"/>
    <cellStyle name="Normal 3 4 2 3 12 3" xfId="13799" xr:uid="{00000000-0005-0000-0000-0000DF0A0000}"/>
    <cellStyle name="Normal 3 4 2 3 13" xfId="4201" xr:uid="{00000000-0005-0000-0000-0000E10A0000}"/>
    <cellStyle name="Normal 3 4 2 3 13 2" xfId="9823" xr:uid="{00000000-0005-0000-0000-0000E20A0000}"/>
    <cellStyle name="Normal 3 4 2 3 13 2 2" xfId="20447" xr:uid="{00000000-0005-0000-0000-0000E20A0000}"/>
    <cellStyle name="Normal 3 4 2 3 13 3" xfId="15155" xr:uid="{00000000-0005-0000-0000-0000E10A0000}"/>
    <cellStyle name="Normal 3 4 2 3 14" xfId="5060" xr:uid="{00000000-0005-0000-0000-0000E30A0000}"/>
    <cellStyle name="Normal 3 4 2 3 14 2" xfId="10660" xr:uid="{00000000-0005-0000-0000-0000E40A0000}"/>
    <cellStyle name="Normal 3 4 2 3 14 2 2" xfId="21284" xr:uid="{00000000-0005-0000-0000-0000E40A0000}"/>
    <cellStyle name="Normal 3 4 2 3 14 3" xfId="15992" xr:uid="{00000000-0005-0000-0000-0000E30A0000}"/>
    <cellStyle name="Normal 3 4 2 3 15" xfId="5692" xr:uid="{00000000-0005-0000-0000-0000E50A0000}"/>
    <cellStyle name="Normal 3 4 2 3 15 2" xfId="11029" xr:uid="{00000000-0005-0000-0000-0000E60A0000}"/>
    <cellStyle name="Normal 3 4 2 3 15 2 2" xfId="21653" xr:uid="{00000000-0005-0000-0000-0000E60A0000}"/>
    <cellStyle name="Normal 3 4 2 3 15 3" xfId="16359" xr:uid="{00000000-0005-0000-0000-0000E50A0000}"/>
    <cellStyle name="Normal 3 4 2 3 16" xfId="6060" xr:uid="{00000000-0005-0000-0000-0000E70A0000}"/>
    <cellStyle name="Normal 3 4 2 3 16 2" xfId="11396" xr:uid="{00000000-0005-0000-0000-0000E80A0000}"/>
    <cellStyle name="Normal 3 4 2 3 16 2 2" xfId="22020" xr:uid="{00000000-0005-0000-0000-0000E80A0000}"/>
    <cellStyle name="Normal 3 4 2 3 16 3" xfId="16726" xr:uid="{00000000-0005-0000-0000-0000E70A0000}"/>
    <cellStyle name="Normal 3 4 2 3 17" xfId="6497" xr:uid="{00000000-0005-0000-0000-0000E90A0000}"/>
    <cellStyle name="Normal 3 4 2 3 17 2" xfId="17121" xr:uid="{00000000-0005-0000-0000-0000E90A0000}"/>
    <cellStyle name="Normal 3 4 2 3 18" xfId="11829" xr:uid="{00000000-0005-0000-0000-0000D60A0000}"/>
    <cellStyle name="Normal 3 4 2 3 2" xfId="223" xr:uid="{00000000-0005-0000-0000-0000EA0A0000}"/>
    <cellStyle name="Normal 3 4 2 3 2 10" xfId="1719" xr:uid="{00000000-0005-0000-0000-0000EB0A0000}"/>
    <cellStyle name="Normal 3 4 2 3 2 10 2" xfId="2963" xr:uid="{00000000-0005-0000-0000-0000EC0A0000}"/>
    <cellStyle name="Normal 3 4 2 3 2 10 2 2" xfId="8621" xr:uid="{00000000-0005-0000-0000-0000ED0A0000}"/>
    <cellStyle name="Normal 3 4 2 3 2 10 2 2 2" xfId="19245" xr:uid="{00000000-0005-0000-0000-0000ED0A0000}"/>
    <cellStyle name="Normal 3 4 2 3 2 10 2 3" xfId="13953" xr:uid="{00000000-0005-0000-0000-0000EC0A0000}"/>
    <cellStyle name="Normal 3 4 2 3 2 10 3" xfId="7667" xr:uid="{00000000-0005-0000-0000-0000EE0A0000}"/>
    <cellStyle name="Normal 3 4 2 3 2 10 3 2" xfId="18291" xr:uid="{00000000-0005-0000-0000-0000EE0A0000}"/>
    <cellStyle name="Normal 3 4 2 3 2 10 4" xfId="12999" xr:uid="{00000000-0005-0000-0000-0000EB0A0000}"/>
    <cellStyle name="Normal 3 4 2 3 2 11" xfId="2595" xr:uid="{00000000-0005-0000-0000-0000EF0A0000}"/>
    <cellStyle name="Normal 3 4 2 3 2 11 2" xfId="8483" xr:uid="{00000000-0005-0000-0000-0000F00A0000}"/>
    <cellStyle name="Normal 3 4 2 3 2 11 2 2" xfId="19107" xr:uid="{00000000-0005-0000-0000-0000F00A0000}"/>
    <cellStyle name="Normal 3 4 2 3 2 11 3" xfId="13815" xr:uid="{00000000-0005-0000-0000-0000EF0A0000}"/>
    <cellStyle name="Normal 3 4 2 3 2 12" xfId="4217" xr:uid="{00000000-0005-0000-0000-0000F10A0000}"/>
    <cellStyle name="Normal 3 4 2 3 2 12 2" xfId="9839" xr:uid="{00000000-0005-0000-0000-0000F20A0000}"/>
    <cellStyle name="Normal 3 4 2 3 2 12 2 2" xfId="20463" xr:uid="{00000000-0005-0000-0000-0000F20A0000}"/>
    <cellStyle name="Normal 3 4 2 3 2 12 3" xfId="15171" xr:uid="{00000000-0005-0000-0000-0000F10A0000}"/>
    <cellStyle name="Normal 3 4 2 3 2 13" xfId="5089" xr:uid="{00000000-0005-0000-0000-0000F30A0000}"/>
    <cellStyle name="Normal 3 4 2 3 2 13 2" xfId="10686" xr:uid="{00000000-0005-0000-0000-0000F40A0000}"/>
    <cellStyle name="Normal 3 4 2 3 2 13 2 2" xfId="21310" xr:uid="{00000000-0005-0000-0000-0000F40A0000}"/>
    <cellStyle name="Normal 3 4 2 3 2 13 3" xfId="16018" xr:uid="{00000000-0005-0000-0000-0000F30A0000}"/>
    <cellStyle name="Normal 3 4 2 3 2 14" xfId="5718" xr:uid="{00000000-0005-0000-0000-0000F50A0000}"/>
    <cellStyle name="Normal 3 4 2 3 2 14 2" xfId="11055" xr:uid="{00000000-0005-0000-0000-0000F60A0000}"/>
    <cellStyle name="Normal 3 4 2 3 2 14 2 2" xfId="21679" xr:uid="{00000000-0005-0000-0000-0000F60A0000}"/>
    <cellStyle name="Normal 3 4 2 3 2 14 3" xfId="16385" xr:uid="{00000000-0005-0000-0000-0000F50A0000}"/>
    <cellStyle name="Normal 3 4 2 3 2 15" xfId="6086" xr:uid="{00000000-0005-0000-0000-0000F70A0000}"/>
    <cellStyle name="Normal 3 4 2 3 2 15 2" xfId="11422" xr:uid="{00000000-0005-0000-0000-0000F80A0000}"/>
    <cellStyle name="Normal 3 4 2 3 2 15 2 2" xfId="22046" xr:uid="{00000000-0005-0000-0000-0000F80A0000}"/>
    <cellStyle name="Normal 3 4 2 3 2 15 3" xfId="16752" xr:uid="{00000000-0005-0000-0000-0000F70A0000}"/>
    <cellStyle name="Normal 3 4 2 3 2 16" xfId="6523" xr:uid="{00000000-0005-0000-0000-0000F90A0000}"/>
    <cellStyle name="Normal 3 4 2 3 2 16 2" xfId="17147" xr:uid="{00000000-0005-0000-0000-0000F90A0000}"/>
    <cellStyle name="Normal 3 4 2 3 2 17" xfId="11855" xr:uid="{00000000-0005-0000-0000-0000EA0A0000}"/>
    <cellStyle name="Normal 3 4 2 3 2 2" xfId="288" xr:uid="{00000000-0005-0000-0000-0000FA0A0000}"/>
    <cellStyle name="Normal 3 4 2 3 2 2 10" xfId="6151" xr:uid="{00000000-0005-0000-0000-0000FB0A0000}"/>
    <cellStyle name="Normal 3 4 2 3 2 2 10 2" xfId="11487" xr:uid="{00000000-0005-0000-0000-0000FC0A0000}"/>
    <cellStyle name="Normal 3 4 2 3 2 2 10 2 2" xfId="22111" xr:uid="{00000000-0005-0000-0000-0000FC0A0000}"/>
    <cellStyle name="Normal 3 4 2 3 2 2 10 3" xfId="16817" xr:uid="{00000000-0005-0000-0000-0000FB0A0000}"/>
    <cellStyle name="Normal 3 4 2 3 2 2 11" xfId="6588" xr:uid="{00000000-0005-0000-0000-0000FD0A0000}"/>
    <cellStyle name="Normal 3 4 2 3 2 2 11 2" xfId="17212" xr:uid="{00000000-0005-0000-0000-0000FD0A0000}"/>
    <cellStyle name="Normal 3 4 2 3 2 2 12" xfId="11920" xr:uid="{00000000-0005-0000-0000-0000FA0A0000}"/>
    <cellStyle name="Normal 3 4 2 3 2 2 2" xfId="844" xr:uid="{00000000-0005-0000-0000-0000FE0A0000}"/>
    <cellStyle name="Normal 3 4 2 3 2 2 2 10" xfId="12145" xr:uid="{00000000-0005-0000-0000-0000FE0A0000}"/>
    <cellStyle name="Normal 3 4 2 3 2 2 2 2" xfId="1058" xr:uid="{00000000-0005-0000-0000-0000FF0A0000}"/>
    <cellStyle name="Normal 3 4 2 3 2 2 2 2 2" xfId="3492" xr:uid="{00000000-0005-0000-0000-0000000B0000}"/>
    <cellStyle name="Normal 3 4 2 3 2 2 2 2 2 2" xfId="9130" xr:uid="{00000000-0005-0000-0000-0000010B0000}"/>
    <cellStyle name="Normal 3 4 2 3 2 2 2 2 2 2 2" xfId="19754" xr:uid="{00000000-0005-0000-0000-0000010B0000}"/>
    <cellStyle name="Normal 3 4 2 3 2 2 2 2 2 3" xfId="14462" xr:uid="{00000000-0005-0000-0000-0000000B0000}"/>
    <cellStyle name="Normal 3 4 2 3 2 2 2 2 3" xfId="7020" xr:uid="{00000000-0005-0000-0000-0000020B0000}"/>
    <cellStyle name="Normal 3 4 2 3 2 2 2 2 3 2" xfId="17644" xr:uid="{00000000-0005-0000-0000-0000020B0000}"/>
    <cellStyle name="Normal 3 4 2 3 2 2 2 2 4" xfId="12352" xr:uid="{00000000-0005-0000-0000-0000FF0A0000}"/>
    <cellStyle name="Normal 3 4 2 3 2 2 2 3" xfId="1892" xr:uid="{00000000-0005-0000-0000-0000030B0000}"/>
    <cellStyle name="Normal 3 4 2 3 2 2 2 3 2" xfId="7840" xr:uid="{00000000-0005-0000-0000-0000040B0000}"/>
    <cellStyle name="Normal 3 4 2 3 2 2 2 3 2 2" xfId="18464" xr:uid="{00000000-0005-0000-0000-0000040B0000}"/>
    <cellStyle name="Normal 3 4 2 3 2 2 2 3 3" xfId="13172" xr:uid="{00000000-0005-0000-0000-0000030B0000}"/>
    <cellStyle name="Normal 3 4 2 3 2 2 2 4" xfId="3278" xr:uid="{00000000-0005-0000-0000-0000050B0000}"/>
    <cellStyle name="Normal 3 4 2 3 2 2 2 4 2" xfId="8923" xr:uid="{00000000-0005-0000-0000-0000060B0000}"/>
    <cellStyle name="Normal 3 4 2 3 2 2 2 4 2 2" xfId="19547" xr:uid="{00000000-0005-0000-0000-0000060B0000}"/>
    <cellStyle name="Normal 3 4 2 3 2 2 2 4 3" xfId="14255" xr:uid="{00000000-0005-0000-0000-0000050B0000}"/>
    <cellStyle name="Normal 3 4 2 3 2 2 2 5" xfId="4390" xr:uid="{00000000-0005-0000-0000-0000070B0000}"/>
    <cellStyle name="Normal 3 4 2 3 2 2 2 5 2" xfId="10012" xr:uid="{00000000-0005-0000-0000-0000080B0000}"/>
    <cellStyle name="Normal 3 4 2 3 2 2 2 5 2 2" xfId="20636" xr:uid="{00000000-0005-0000-0000-0000080B0000}"/>
    <cellStyle name="Normal 3 4 2 3 2 2 2 5 3" xfId="15344" xr:uid="{00000000-0005-0000-0000-0000070B0000}"/>
    <cellStyle name="Normal 3 4 2 3 2 2 2 6" xfId="5653" xr:uid="{00000000-0005-0000-0000-0000090B0000}"/>
    <cellStyle name="Normal 3 4 2 3 2 2 2 6 2" xfId="10990" xr:uid="{00000000-0005-0000-0000-00000A0B0000}"/>
    <cellStyle name="Normal 3 4 2 3 2 2 2 6 2 2" xfId="21614" xr:uid="{00000000-0005-0000-0000-00000A0B0000}"/>
    <cellStyle name="Normal 3 4 2 3 2 2 2 6 3" xfId="16320" xr:uid="{00000000-0005-0000-0000-0000090B0000}"/>
    <cellStyle name="Normal 3 4 2 3 2 2 2 7" xfId="6020" xr:uid="{00000000-0005-0000-0000-00000B0B0000}"/>
    <cellStyle name="Normal 3 4 2 3 2 2 2 7 2" xfId="11357" xr:uid="{00000000-0005-0000-0000-00000C0B0000}"/>
    <cellStyle name="Normal 3 4 2 3 2 2 2 7 2 2" xfId="21981" xr:uid="{00000000-0005-0000-0000-00000C0B0000}"/>
    <cellStyle name="Normal 3 4 2 3 2 2 2 7 3" xfId="16687" xr:uid="{00000000-0005-0000-0000-00000B0B0000}"/>
    <cellStyle name="Normal 3 4 2 3 2 2 2 8" xfId="6390" xr:uid="{00000000-0005-0000-0000-00000D0B0000}"/>
    <cellStyle name="Normal 3 4 2 3 2 2 2 8 2" xfId="11724" xr:uid="{00000000-0005-0000-0000-00000E0B0000}"/>
    <cellStyle name="Normal 3 4 2 3 2 2 2 8 2 2" xfId="22348" xr:uid="{00000000-0005-0000-0000-00000E0B0000}"/>
    <cellStyle name="Normal 3 4 2 3 2 2 2 8 3" xfId="17054" xr:uid="{00000000-0005-0000-0000-00000D0B0000}"/>
    <cellStyle name="Normal 3 4 2 3 2 2 2 9" xfId="6813" xr:uid="{00000000-0005-0000-0000-00000F0B0000}"/>
    <cellStyle name="Normal 3 4 2 3 2 2 2 9 2" xfId="17437" xr:uid="{00000000-0005-0000-0000-00000F0B0000}"/>
    <cellStyle name="Normal 3 4 2 3 2 2 3" xfId="1548" xr:uid="{00000000-0005-0000-0000-0000100B0000}"/>
    <cellStyle name="Normal 3 4 2 3 2 2 3 2" xfId="2374" xr:uid="{00000000-0005-0000-0000-0000110B0000}"/>
    <cellStyle name="Normal 3 4 2 3 2 2 3 2 2" xfId="8322" xr:uid="{00000000-0005-0000-0000-0000120B0000}"/>
    <cellStyle name="Normal 3 4 2 3 2 2 3 2 2 2" xfId="18946" xr:uid="{00000000-0005-0000-0000-0000120B0000}"/>
    <cellStyle name="Normal 3 4 2 3 2 2 3 2 3" xfId="13654" xr:uid="{00000000-0005-0000-0000-0000110B0000}"/>
    <cellStyle name="Normal 3 4 2 3 2 2 3 3" xfId="3980" xr:uid="{00000000-0005-0000-0000-0000130B0000}"/>
    <cellStyle name="Normal 3 4 2 3 2 2 3 3 2" xfId="9612" xr:uid="{00000000-0005-0000-0000-0000140B0000}"/>
    <cellStyle name="Normal 3 4 2 3 2 2 3 3 2 2" xfId="20236" xr:uid="{00000000-0005-0000-0000-0000140B0000}"/>
    <cellStyle name="Normal 3 4 2 3 2 2 3 3 3" xfId="14944" xr:uid="{00000000-0005-0000-0000-0000130B0000}"/>
    <cellStyle name="Normal 3 4 2 3 2 2 3 4" xfId="4872" xr:uid="{00000000-0005-0000-0000-0000150B0000}"/>
    <cellStyle name="Normal 3 4 2 3 2 2 3 4 2" xfId="10494" xr:uid="{00000000-0005-0000-0000-0000160B0000}"/>
    <cellStyle name="Normal 3 4 2 3 2 2 3 4 2 2" xfId="21118" xr:uid="{00000000-0005-0000-0000-0000160B0000}"/>
    <cellStyle name="Normal 3 4 2 3 2 2 3 4 3" xfId="15826" xr:uid="{00000000-0005-0000-0000-0000150B0000}"/>
    <cellStyle name="Normal 3 4 2 3 2 2 3 5" xfId="7502" xr:uid="{00000000-0005-0000-0000-0000170B0000}"/>
    <cellStyle name="Normal 3 4 2 3 2 2 3 5 2" xfId="18126" xr:uid="{00000000-0005-0000-0000-0000170B0000}"/>
    <cellStyle name="Normal 3 4 2 3 2 2 3 6" xfId="12834" xr:uid="{00000000-0005-0000-0000-0000100B0000}"/>
    <cellStyle name="Normal 3 4 2 3 2 2 4" xfId="913" xr:uid="{00000000-0005-0000-0000-0000180B0000}"/>
    <cellStyle name="Normal 3 4 2 3 2 2 4 2" xfId="3347" xr:uid="{00000000-0005-0000-0000-0000190B0000}"/>
    <cellStyle name="Normal 3 4 2 3 2 2 4 2 2" xfId="8989" xr:uid="{00000000-0005-0000-0000-00001A0B0000}"/>
    <cellStyle name="Normal 3 4 2 3 2 2 4 2 2 2" xfId="19613" xr:uid="{00000000-0005-0000-0000-00001A0B0000}"/>
    <cellStyle name="Normal 3 4 2 3 2 2 4 2 3" xfId="14321" xr:uid="{00000000-0005-0000-0000-0000190B0000}"/>
    <cellStyle name="Normal 3 4 2 3 2 2 4 3" xfId="6879" xr:uid="{00000000-0005-0000-0000-00001B0B0000}"/>
    <cellStyle name="Normal 3 4 2 3 2 2 4 3 2" xfId="17503" xr:uid="{00000000-0005-0000-0000-00001B0B0000}"/>
    <cellStyle name="Normal 3 4 2 3 2 2 4 4" xfId="12211" xr:uid="{00000000-0005-0000-0000-0000180B0000}"/>
    <cellStyle name="Normal 3 4 2 3 2 2 5" xfId="1751" xr:uid="{00000000-0005-0000-0000-00001C0B0000}"/>
    <cellStyle name="Normal 3 4 2 3 2 2 5 2" xfId="7699" xr:uid="{00000000-0005-0000-0000-00001D0B0000}"/>
    <cellStyle name="Normal 3 4 2 3 2 2 5 2 2" xfId="18323" xr:uid="{00000000-0005-0000-0000-00001D0B0000}"/>
    <cellStyle name="Normal 3 4 2 3 2 2 5 3" xfId="13031" xr:uid="{00000000-0005-0000-0000-00001C0B0000}"/>
    <cellStyle name="Normal 3 4 2 3 2 2 6" xfId="3028" xr:uid="{00000000-0005-0000-0000-00001E0B0000}"/>
    <cellStyle name="Normal 3 4 2 3 2 2 6 2" xfId="8686" xr:uid="{00000000-0005-0000-0000-00001F0B0000}"/>
    <cellStyle name="Normal 3 4 2 3 2 2 6 2 2" xfId="19310" xr:uid="{00000000-0005-0000-0000-00001F0B0000}"/>
    <cellStyle name="Normal 3 4 2 3 2 2 6 3" xfId="14018" xr:uid="{00000000-0005-0000-0000-00001E0B0000}"/>
    <cellStyle name="Normal 3 4 2 3 2 2 7" xfId="4249" xr:uid="{00000000-0005-0000-0000-0000200B0000}"/>
    <cellStyle name="Normal 3 4 2 3 2 2 7 2" xfId="9871" xr:uid="{00000000-0005-0000-0000-0000210B0000}"/>
    <cellStyle name="Normal 3 4 2 3 2 2 7 2 2" xfId="20495" xr:uid="{00000000-0005-0000-0000-0000210B0000}"/>
    <cellStyle name="Normal 3 4 2 3 2 2 7 3" xfId="15203" xr:uid="{00000000-0005-0000-0000-0000200B0000}"/>
    <cellStyle name="Normal 3 4 2 3 2 2 8" xfId="5154" xr:uid="{00000000-0005-0000-0000-0000220B0000}"/>
    <cellStyle name="Normal 3 4 2 3 2 2 8 2" xfId="10751" xr:uid="{00000000-0005-0000-0000-0000230B0000}"/>
    <cellStyle name="Normal 3 4 2 3 2 2 8 2 2" xfId="21375" xr:uid="{00000000-0005-0000-0000-0000230B0000}"/>
    <cellStyle name="Normal 3 4 2 3 2 2 8 3" xfId="16083" xr:uid="{00000000-0005-0000-0000-0000220B0000}"/>
    <cellStyle name="Normal 3 4 2 3 2 2 9" xfId="5783" xr:uid="{00000000-0005-0000-0000-0000240B0000}"/>
    <cellStyle name="Normal 3 4 2 3 2 2 9 2" xfId="11120" xr:uid="{00000000-0005-0000-0000-0000250B0000}"/>
    <cellStyle name="Normal 3 4 2 3 2 2 9 2 2" xfId="21744" xr:uid="{00000000-0005-0000-0000-0000250B0000}"/>
    <cellStyle name="Normal 3 4 2 3 2 2 9 3" xfId="16450" xr:uid="{00000000-0005-0000-0000-0000240B0000}"/>
    <cellStyle name="Normal 3 4 2 3 2 3" xfId="382" xr:uid="{00000000-0005-0000-0000-0000260B0000}"/>
    <cellStyle name="Normal 3 4 2 3 2 3 10" xfId="6622" xr:uid="{00000000-0005-0000-0000-0000270B0000}"/>
    <cellStyle name="Normal 3 4 2 3 2 3 10 2" xfId="17246" xr:uid="{00000000-0005-0000-0000-0000270B0000}"/>
    <cellStyle name="Normal 3 4 2 3 2 3 11" xfId="11954" xr:uid="{00000000-0005-0000-0000-0000260B0000}"/>
    <cellStyle name="Normal 3 4 2 3 2 3 2" xfId="1582" xr:uid="{00000000-0005-0000-0000-0000280B0000}"/>
    <cellStyle name="Normal 3 4 2 3 2 3 2 2" xfId="2408" xr:uid="{00000000-0005-0000-0000-0000290B0000}"/>
    <cellStyle name="Normal 3 4 2 3 2 3 2 2 2" xfId="8356" xr:uid="{00000000-0005-0000-0000-00002A0B0000}"/>
    <cellStyle name="Normal 3 4 2 3 2 3 2 2 2 2" xfId="18980" xr:uid="{00000000-0005-0000-0000-00002A0B0000}"/>
    <cellStyle name="Normal 3 4 2 3 2 3 2 2 3" xfId="13688" xr:uid="{00000000-0005-0000-0000-0000290B0000}"/>
    <cellStyle name="Normal 3 4 2 3 2 3 2 3" xfId="4014" xr:uid="{00000000-0005-0000-0000-00002B0B0000}"/>
    <cellStyle name="Normal 3 4 2 3 2 3 2 3 2" xfId="9646" xr:uid="{00000000-0005-0000-0000-00002C0B0000}"/>
    <cellStyle name="Normal 3 4 2 3 2 3 2 3 2 2" xfId="20270" xr:uid="{00000000-0005-0000-0000-00002C0B0000}"/>
    <cellStyle name="Normal 3 4 2 3 2 3 2 3 3" xfId="14978" xr:uid="{00000000-0005-0000-0000-00002B0B0000}"/>
    <cellStyle name="Normal 3 4 2 3 2 3 2 4" xfId="4906" xr:uid="{00000000-0005-0000-0000-00002D0B0000}"/>
    <cellStyle name="Normal 3 4 2 3 2 3 2 4 2" xfId="10528" xr:uid="{00000000-0005-0000-0000-00002E0B0000}"/>
    <cellStyle name="Normal 3 4 2 3 2 3 2 4 2 2" xfId="21152" xr:uid="{00000000-0005-0000-0000-00002E0B0000}"/>
    <cellStyle name="Normal 3 4 2 3 2 3 2 4 3" xfId="15860" xr:uid="{00000000-0005-0000-0000-00002D0B0000}"/>
    <cellStyle name="Normal 3 4 2 3 2 3 2 5" xfId="7536" xr:uid="{00000000-0005-0000-0000-00002F0B0000}"/>
    <cellStyle name="Normal 3 4 2 3 2 3 2 5 2" xfId="18160" xr:uid="{00000000-0005-0000-0000-00002F0B0000}"/>
    <cellStyle name="Normal 3 4 2 3 2 3 2 6" xfId="12868" xr:uid="{00000000-0005-0000-0000-0000280B0000}"/>
    <cellStyle name="Normal 3 4 2 3 2 3 3" xfId="1096" xr:uid="{00000000-0005-0000-0000-0000300B0000}"/>
    <cellStyle name="Normal 3 4 2 3 2 3 3 2" xfId="3530" xr:uid="{00000000-0005-0000-0000-0000310B0000}"/>
    <cellStyle name="Normal 3 4 2 3 2 3 3 2 2" xfId="9168" xr:uid="{00000000-0005-0000-0000-0000320B0000}"/>
    <cellStyle name="Normal 3 4 2 3 2 3 3 2 2 2" xfId="19792" xr:uid="{00000000-0005-0000-0000-0000320B0000}"/>
    <cellStyle name="Normal 3 4 2 3 2 3 3 2 3" xfId="14500" xr:uid="{00000000-0005-0000-0000-0000310B0000}"/>
    <cellStyle name="Normal 3 4 2 3 2 3 3 3" xfId="7058" xr:uid="{00000000-0005-0000-0000-0000330B0000}"/>
    <cellStyle name="Normal 3 4 2 3 2 3 3 3 2" xfId="17682" xr:uid="{00000000-0005-0000-0000-0000330B0000}"/>
    <cellStyle name="Normal 3 4 2 3 2 3 3 4" xfId="12390" xr:uid="{00000000-0005-0000-0000-0000300B0000}"/>
    <cellStyle name="Normal 3 4 2 3 2 3 4" xfId="1930" xr:uid="{00000000-0005-0000-0000-0000340B0000}"/>
    <cellStyle name="Normal 3 4 2 3 2 3 4 2" xfId="7878" xr:uid="{00000000-0005-0000-0000-0000350B0000}"/>
    <cellStyle name="Normal 3 4 2 3 2 3 4 2 2" xfId="18502" xr:uid="{00000000-0005-0000-0000-0000350B0000}"/>
    <cellStyle name="Normal 3 4 2 3 2 3 4 3" xfId="13210" xr:uid="{00000000-0005-0000-0000-0000340B0000}"/>
    <cellStyle name="Normal 3 4 2 3 2 3 5" xfId="3079" xr:uid="{00000000-0005-0000-0000-0000360B0000}"/>
    <cellStyle name="Normal 3 4 2 3 2 3 5 2" xfId="8732" xr:uid="{00000000-0005-0000-0000-0000370B0000}"/>
    <cellStyle name="Normal 3 4 2 3 2 3 5 2 2" xfId="19356" xr:uid="{00000000-0005-0000-0000-0000370B0000}"/>
    <cellStyle name="Normal 3 4 2 3 2 3 5 3" xfId="14064" xr:uid="{00000000-0005-0000-0000-0000360B0000}"/>
    <cellStyle name="Normal 3 4 2 3 2 3 6" xfId="4428" xr:uid="{00000000-0005-0000-0000-0000380B0000}"/>
    <cellStyle name="Normal 3 4 2 3 2 3 6 2" xfId="10050" xr:uid="{00000000-0005-0000-0000-0000390B0000}"/>
    <cellStyle name="Normal 3 4 2 3 2 3 6 2 2" xfId="20674" xr:uid="{00000000-0005-0000-0000-0000390B0000}"/>
    <cellStyle name="Normal 3 4 2 3 2 3 6 3" xfId="15382" xr:uid="{00000000-0005-0000-0000-0000380B0000}"/>
    <cellStyle name="Normal 3 4 2 3 2 3 7" xfId="5274" xr:uid="{00000000-0005-0000-0000-00003A0B0000}"/>
    <cellStyle name="Normal 3 4 2 3 2 3 7 2" xfId="10797" xr:uid="{00000000-0005-0000-0000-00003B0B0000}"/>
    <cellStyle name="Normal 3 4 2 3 2 3 7 2 2" xfId="21421" xr:uid="{00000000-0005-0000-0000-00003B0B0000}"/>
    <cellStyle name="Normal 3 4 2 3 2 3 7 3" xfId="16129" xr:uid="{00000000-0005-0000-0000-00003A0B0000}"/>
    <cellStyle name="Normal 3 4 2 3 2 3 8" xfId="5829" xr:uid="{00000000-0005-0000-0000-00003C0B0000}"/>
    <cellStyle name="Normal 3 4 2 3 2 3 8 2" xfId="11166" xr:uid="{00000000-0005-0000-0000-00003D0B0000}"/>
    <cellStyle name="Normal 3 4 2 3 2 3 8 2 2" xfId="21790" xr:uid="{00000000-0005-0000-0000-00003D0B0000}"/>
    <cellStyle name="Normal 3 4 2 3 2 3 8 3" xfId="16496" xr:uid="{00000000-0005-0000-0000-00003C0B0000}"/>
    <cellStyle name="Normal 3 4 2 3 2 3 9" xfId="6198" xr:uid="{00000000-0005-0000-0000-00003E0B0000}"/>
    <cellStyle name="Normal 3 4 2 3 2 3 9 2" xfId="11533" xr:uid="{00000000-0005-0000-0000-00003F0B0000}"/>
    <cellStyle name="Normal 3 4 2 3 2 3 9 2 2" xfId="22157" xr:uid="{00000000-0005-0000-0000-00003F0B0000}"/>
    <cellStyle name="Normal 3 4 2 3 2 3 9 3" xfId="16863" xr:uid="{00000000-0005-0000-0000-00003E0B0000}"/>
    <cellStyle name="Normal 3 4 2 3 2 4" xfId="779" xr:uid="{00000000-0005-0000-0000-0000400B0000}"/>
    <cellStyle name="Normal 3 4 2 3 2 4 10" xfId="6748" xr:uid="{00000000-0005-0000-0000-0000410B0000}"/>
    <cellStyle name="Normal 3 4 2 3 2 4 10 2" xfId="17372" xr:uid="{00000000-0005-0000-0000-0000410B0000}"/>
    <cellStyle name="Normal 3 4 2 3 2 4 11" xfId="12080" xr:uid="{00000000-0005-0000-0000-0000400B0000}"/>
    <cellStyle name="Normal 3 4 2 3 2 4 2" xfId="1483" xr:uid="{00000000-0005-0000-0000-0000420B0000}"/>
    <cellStyle name="Normal 3 4 2 3 2 4 2 2" xfId="2309" xr:uid="{00000000-0005-0000-0000-0000430B0000}"/>
    <cellStyle name="Normal 3 4 2 3 2 4 2 2 2" xfId="8257" xr:uid="{00000000-0005-0000-0000-0000440B0000}"/>
    <cellStyle name="Normal 3 4 2 3 2 4 2 2 2 2" xfId="18881" xr:uid="{00000000-0005-0000-0000-0000440B0000}"/>
    <cellStyle name="Normal 3 4 2 3 2 4 2 2 3" xfId="13589" xr:uid="{00000000-0005-0000-0000-0000430B0000}"/>
    <cellStyle name="Normal 3 4 2 3 2 4 2 3" xfId="3915" xr:uid="{00000000-0005-0000-0000-0000450B0000}"/>
    <cellStyle name="Normal 3 4 2 3 2 4 2 3 2" xfId="9547" xr:uid="{00000000-0005-0000-0000-0000460B0000}"/>
    <cellStyle name="Normal 3 4 2 3 2 4 2 3 2 2" xfId="20171" xr:uid="{00000000-0005-0000-0000-0000460B0000}"/>
    <cellStyle name="Normal 3 4 2 3 2 4 2 3 3" xfId="14879" xr:uid="{00000000-0005-0000-0000-0000450B0000}"/>
    <cellStyle name="Normal 3 4 2 3 2 4 2 4" xfId="4807" xr:uid="{00000000-0005-0000-0000-0000470B0000}"/>
    <cellStyle name="Normal 3 4 2 3 2 4 2 4 2" xfId="10429" xr:uid="{00000000-0005-0000-0000-0000480B0000}"/>
    <cellStyle name="Normal 3 4 2 3 2 4 2 4 2 2" xfId="21053" xr:uid="{00000000-0005-0000-0000-0000480B0000}"/>
    <cellStyle name="Normal 3 4 2 3 2 4 2 4 3" xfId="15761" xr:uid="{00000000-0005-0000-0000-0000470B0000}"/>
    <cellStyle name="Normal 3 4 2 3 2 4 2 5" xfId="7437" xr:uid="{00000000-0005-0000-0000-0000490B0000}"/>
    <cellStyle name="Normal 3 4 2 3 2 4 2 5 2" xfId="18061" xr:uid="{00000000-0005-0000-0000-0000490B0000}"/>
    <cellStyle name="Normal 3 4 2 3 2 4 2 6" xfId="12769" xr:uid="{00000000-0005-0000-0000-0000420B0000}"/>
    <cellStyle name="Normal 3 4 2 3 2 4 3" xfId="993" xr:uid="{00000000-0005-0000-0000-00004A0B0000}"/>
    <cellStyle name="Normal 3 4 2 3 2 4 3 2" xfId="3427" xr:uid="{00000000-0005-0000-0000-00004B0B0000}"/>
    <cellStyle name="Normal 3 4 2 3 2 4 3 2 2" xfId="9065" xr:uid="{00000000-0005-0000-0000-00004C0B0000}"/>
    <cellStyle name="Normal 3 4 2 3 2 4 3 2 2 2" xfId="19689" xr:uid="{00000000-0005-0000-0000-00004C0B0000}"/>
    <cellStyle name="Normal 3 4 2 3 2 4 3 2 3" xfId="14397" xr:uid="{00000000-0005-0000-0000-00004B0B0000}"/>
    <cellStyle name="Normal 3 4 2 3 2 4 3 3" xfId="6955" xr:uid="{00000000-0005-0000-0000-00004D0B0000}"/>
    <cellStyle name="Normal 3 4 2 3 2 4 3 3 2" xfId="17579" xr:uid="{00000000-0005-0000-0000-00004D0B0000}"/>
    <cellStyle name="Normal 3 4 2 3 2 4 3 4" xfId="12287" xr:uid="{00000000-0005-0000-0000-00004A0B0000}"/>
    <cellStyle name="Normal 3 4 2 3 2 4 4" xfId="1827" xr:uid="{00000000-0005-0000-0000-00004E0B0000}"/>
    <cellStyle name="Normal 3 4 2 3 2 4 4 2" xfId="7775" xr:uid="{00000000-0005-0000-0000-00004F0B0000}"/>
    <cellStyle name="Normal 3 4 2 3 2 4 4 2 2" xfId="18399" xr:uid="{00000000-0005-0000-0000-00004F0B0000}"/>
    <cellStyle name="Normal 3 4 2 3 2 4 4 3" xfId="13107" xr:uid="{00000000-0005-0000-0000-00004E0B0000}"/>
    <cellStyle name="Normal 3 4 2 3 2 4 5" xfId="3213" xr:uid="{00000000-0005-0000-0000-0000500B0000}"/>
    <cellStyle name="Normal 3 4 2 3 2 4 5 2" xfId="8858" xr:uid="{00000000-0005-0000-0000-0000510B0000}"/>
    <cellStyle name="Normal 3 4 2 3 2 4 5 2 2" xfId="19482" xr:uid="{00000000-0005-0000-0000-0000510B0000}"/>
    <cellStyle name="Normal 3 4 2 3 2 4 5 3" xfId="14190" xr:uid="{00000000-0005-0000-0000-0000500B0000}"/>
    <cellStyle name="Normal 3 4 2 3 2 4 6" xfId="4325" xr:uid="{00000000-0005-0000-0000-0000520B0000}"/>
    <cellStyle name="Normal 3 4 2 3 2 4 6 2" xfId="9947" xr:uid="{00000000-0005-0000-0000-0000530B0000}"/>
    <cellStyle name="Normal 3 4 2 3 2 4 6 2 2" xfId="20571" xr:uid="{00000000-0005-0000-0000-0000530B0000}"/>
    <cellStyle name="Normal 3 4 2 3 2 4 6 3" xfId="15279" xr:uid="{00000000-0005-0000-0000-0000520B0000}"/>
    <cellStyle name="Normal 3 4 2 3 2 4 7" xfId="5588" xr:uid="{00000000-0005-0000-0000-0000540B0000}"/>
    <cellStyle name="Normal 3 4 2 3 2 4 7 2" xfId="10925" xr:uid="{00000000-0005-0000-0000-0000550B0000}"/>
    <cellStyle name="Normal 3 4 2 3 2 4 7 2 2" xfId="21549" xr:uid="{00000000-0005-0000-0000-0000550B0000}"/>
    <cellStyle name="Normal 3 4 2 3 2 4 7 3" xfId="16255" xr:uid="{00000000-0005-0000-0000-0000540B0000}"/>
    <cellStyle name="Normal 3 4 2 3 2 4 8" xfId="5955" xr:uid="{00000000-0005-0000-0000-0000560B0000}"/>
    <cellStyle name="Normal 3 4 2 3 2 4 8 2" xfId="11292" xr:uid="{00000000-0005-0000-0000-0000570B0000}"/>
    <cellStyle name="Normal 3 4 2 3 2 4 8 2 2" xfId="21916" xr:uid="{00000000-0005-0000-0000-0000570B0000}"/>
    <cellStyle name="Normal 3 4 2 3 2 4 8 3" xfId="16622" xr:uid="{00000000-0005-0000-0000-0000560B0000}"/>
    <cellStyle name="Normal 3 4 2 3 2 4 9" xfId="6325" xr:uid="{00000000-0005-0000-0000-0000580B0000}"/>
    <cellStyle name="Normal 3 4 2 3 2 4 9 2" xfId="11659" xr:uid="{00000000-0005-0000-0000-0000590B0000}"/>
    <cellStyle name="Normal 3 4 2 3 2 4 9 2 2" xfId="22283" xr:uid="{00000000-0005-0000-0000-0000590B0000}"/>
    <cellStyle name="Normal 3 4 2 3 2 4 9 3" xfId="16989" xr:uid="{00000000-0005-0000-0000-0000580B0000}"/>
    <cellStyle name="Normal 3 4 2 3 2 5" xfId="1244" xr:uid="{00000000-0005-0000-0000-00005A0B0000}"/>
    <cellStyle name="Normal 3 4 2 3 2 5 2" xfId="2070" xr:uid="{00000000-0005-0000-0000-00005B0B0000}"/>
    <cellStyle name="Normal 3 4 2 3 2 5 2 2" xfId="8018" xr:uid="{00000000-0005-0000-0000-00005C0B0000}"/>
    <cellStyle name="Normal 3 4 2 3 2 5 2 2 2" xfId="18642" xr:uid="{00000000-0005-0000-0000-00005C0B0000}"/>
    <cellStyle name="Normal 3 4 2 3 2 5 2 3" xfId="13350" xr:uid="{00000000-0005-0000-0000-00005B0B0000}"/>
    <cellStyle name="Normal 3 4 2 3 2 5 3" xfId="3676" xr:uid="{00000000-0005-0000-0000-00005D0B0000}"/>
    <cellStyle name="Normal 3 4 2 3 2 5 3 2" xfId="9308" xr:uid="{00000000-0005-0000-0000-00005E0B0000}"/>
    <cellStyle name="Normal 3 4 2 3 2 5 3 2 2" xfId="19932" xr:uid="{00000000-0005-0000-0000-00005E0B0000}"/>
    <cellStyle name="Normal 3 4 2 3 2 5 3 3" xfId="14640" xr:uid="{00000000-0005-0000-0000-00005D0B0000}"/>
    <cellStyle name="Normal 3 4 2 3 2 5 4" xfId="4568" xr:uid="{00000000-0005-0000-0000-00005F0B0000}"/>
    <cellStyle name="Normal 3 4 2 3 2 5 4 2" xfId="10190" xr:uid="{00000000-0005-0000-0000-0000600B0000}"/>
    <cellStyle name="Normal 3 4 2 3 2 5 4 2 2" xfId="20814" xr:uid="{00000000-0005-0000-0000-0000600B0000}"/>
    <cellStyle name="Normal 3 4 2 3 2 5 4 3" xfId="15522" xr:uid="{00000000-0005-0000-0000-00005F0B0000}"/>
    <cellStyle name="Normal 3 4 2 3 2 5 5" xfId="7198" xr:uid="{00000000-0005-0000-0000-0000610B0000}"/>
    <cellStyle name="Normal 3 4 2 3 2 5 5 2" xfId="17822" xr:uid="{00000000-0005-0000-0000-0000610B0000}"/>
    <cellStyle name="Normal 3 4 2 3 2 5 6" xfId="12530" xr:uid="{00000000-0005-0000-0000-00005A0B0000}"/>
    <cellStyle name="Normal 3 4 2 3 2 6" xfId="1344" xr:uid="{00000000-0005-0000-0000-0000620B0000}"/>
    <cellStyle name="Normal 3 4 2 3 2 6 2" xfId="2170" xr:uid="{00000000-0005-0000-0000-0000630B0000}"/>
    <cellStyle name="Normal 3 4 2 3 2 6 2 2" xfId="8118" xr:uid="{00000000-0005-0000-0000-0000640B0000}"/>
    <cellStyle name="Normal 3 4 2 3 2 6 2 2 2" xfId="18742" xr:uid="{00000000-0005-0000-0000-0000640B0000}"/>
    <cellStyle name="Normal 3 4 2 3 2 6 2 3" xfId="13450" xr:uid="{00000000-0005-0000-0000-0000630B0000}"/>
    <cellStyle name="Normal 3 4 2 3 2 6 3" xfId="3776" xr:uid="{00000000-0005-0000-0000-0000650B0000}"/>
    <cellStyle name="Normal 3 4 2 3 2 6 3 2" xfId="9408" xr:uid="{00000000-0005-0000-0000-0000660B0000}"/>
    <cellStyle name="Normal 3 4 2 3 2 6 3 2 2" xfId="20032" xr:uid="{00000000-0005-0000-0000-0000660B0000}"/>
    <cellStyle name="Normal 3 4 2 3 2 6 3 3" xfId="14740" xr:uid="{00000000-0005-0000-0000-0000650B0000}"/>
    <cellStyle name="Normal 3 4 2 3 2 6 4" xfId="4668" xr:uid="{00000000-0005-0000-0000-0000670B0000}"/>
    <cellStyle name="Normal 3 4 2 3 2 6 4 2" xfId="10290" xr:uid="{00000000-0005-0000-0000-0000680B0000}"/>
    <cellStyle name="Normal 3 4 2 3 2 6 4 2 2" xfId="20914" xr:uid="{00000000-0005-0000-0000-0000680B0000}"/>
    <cellStyle name="Normal 3 4 2 3 2 6 4 3" xfId="15622" xr:uid="{00000000-0005-0000-0000-0000670B0000}"/>
    <cellStyle name="Normal 3 4 2 3 2 6 5" xfId="7298" xr:uid="{00000000-0005-0000-0000-0000690B0000}"/>
    <cellStyle name="Normal 3 4 2 3 2 6 5 2" xfId="17922" xr:uid="{00000000-0005-0000-0000-0000690B0000}"/>
    <cellStyle name="Normal 3 4 2 3 2 6 6" xfId="12630" xr:uid="{00000000-0005-0000-0000-0000620B0000}"/>
    <cellStyle name="Normal 3 4 2 3 2 7" xfId="1406" xr:uid="{00000000-0005-0000-0000-00006A0B0000}"/>
    <cellStyle name="Normal 3 4 2 3 2 7 2" xfId="2232" xr:uid="{00000000-0005-0000-0000-00006B0B0000}"/>
    <cellStyle name="Normal 3 4 2 3 2 7 2 2" xfId="8180" xr:uid="{00000000-0005-0000-0000-00006C0B0000}"/>
    <cellStyle name="Normal 3 4 2 3 2 7 2 2 2" xfId="18804" xr:uid="{00000000-0005-0000-0000-00006C0B0000}"/>
    <cellStyle name="Normal 3 4 2 3 2 7 2 3" xfId="13512" xr:uid="{00000000-0005-0000-0000-00006B0B0000}"/>
    <cellStyle name="Normal 3 4 2 3 2 7 3" xfId="3838" xr:uid="{00000000-0005-0000-0000-00006D0B0000}"/>
    <cellStyle name="Normal 3 4 2 3 2 7 3 2" xfId="9470" xr:uid="{00000000-0005-0000-0000-00006E0B0000}"/>
    <cellStyle name="Normal 3 4 2 3 2 7 3 2 2" xfId="20094" xr:uid="{00000000-0005-0000-0000-00006E0B0000}"/>
    <cellStyle name="Normal 3 4 2 3 2 7 3 3" xfId="14802" xr:uid="{00000000-0005-0000-0000-00006D0B0000}"/>
    <cellStyle name="Normal 3 4 2 3 2 7 4" xfId="4730" xr:uid="{00000000-0005-0000-0000-00006F0B0000}"/>
    <cellStyle name="Normal 3 4 2 3 2 7 4 2" xfId="10352" xr:uid="{00000000-0005-0000-0000-0000700B0000}"/>
    <cellStyle name="Normal 3 4 2 3 2 7 4 2 2" xfId="20976" xr:uid="{00000000-0005-0000-0000-0000700B0000}"/>
    <cellStyle name="Normal 3 4 2 3 2 7 4 3" xfId="15684" xr:uid="{00000000-0005-0000-0000-00006F0B0000}"/>
    <cellStyle name="Normal 3 4 2 3 2 7 5" xfId="7360" xr:uid="{00000000-0005-0000-0000-0000710B0000}"/>
    <cellStyle name="Normal 3 4 2 3 2 7 5 2" xfId="17984" xr:uid="{00000000-0005-0000-0000-0000710B0000}"/>
    <cellStyle name="Normal 3 4 2 3 2 7 6" xfId="12692" xr:uid="{00000000-0005-0000-0000-00006A0B0000}"/>
    <cellStyle name="Normal 3 4 2 3 2 8" xfId="1677" xr:uid="{00000000-0005-0000-0000-0000720B0000}"/>
    <cellStyle name="Normal 3 4 2 3 2 8 2" xfId="2503" xr:uid="{00000000-0005-0000-0000-0000730B0000}"/>
    <cellStyle name="Normal 3 4 2 3 2 8 2 2" xfId="8451" xr:uid="{00000000-0005-0000-0000-0000740B0000}"/>
    <cellStyle name="Normal 3 4 2 3 2 8 2 2 2" xfId="19075" xr:uid="{00000000-0005-0000-0000-0000740B0000}"/>
    <cellStyle name="Normal 3 4 2 3 2 8 2 3" xfId="13783" xr:uid="{00000000-0005-0000-0000-0000730B0000}"/>
    <cellStyle name="Normal 3 4 2 3 2 8 3" xfId="4109" xr:uid="{00000000-0005-0000-0000-0000750B0000}"/>
    <cellStyle name="Normal 3 4 2 3 2 8 3 2" xfId="9741" xr:uid="{00000000-0005-0000-0000-0000760B0000}"/>
    <cellStyle name="Normal 3 4 2 3 2 8 3 2 2" xfId="20365" xr:uid="{00000000-0005-0000-0000-0000760B0000}"/>
    <cellStyle name="Normal 3 4 2 3 2 8 3 3" xfId="15073" xr:uid="{00000000-0005-0000-0000-0000750B0000}"/>
    <cellStyle name="Normal 3 4 2 3 2 8 4" xfId="5001" xr:uid="{00000000-0005-0000-0000-0000770B0000}"/>
    <cellStyle name="Normal 3 4 2 3 2 8 4 2" xfId="10623" xr:uid="{00000000-0005-0000-0000-0000780B0000}"/>
    <cellStyle name="Normal 3 4 2 3 2 8 4 2 2" xfId="21247" xr:uid="{00000000-0005-0000-0000-0000780B0000}"/>
    <cellStyle name="Normal 3 4 2 3 2 8 4 3" xfId="15955" xr:uid="{00000000-0005-0000-0000-0000770B0000}"/>
    <cellStyle name="Normal 3 4 2 3 2 8 5" xfId="7631" xr:uid="{00000000-0005-0000-0000-0000790B0000}"/>
    <cellStyle name="Normal 3 4 2 3 2 8 5 2" xfId="18255" xr:uid="{00000000-0005-0000-0000-0000790B0000}"/>
    <cellStyle name="Normal 3 4 2 3 2 8 6" xfId="12963" xr:uid="{00000000-0005-0000-0000-0000720B0000}"/>
    <cellStyle name="Normal 3 4 2 3 2 9" xfId="880" xr:uid="{00000000-0005-0000-0000-00007A0B0000}"/>
    <cellStyle name="Normal 3 4 2 3 2 9 2" xfId="3314" xr:uid="{00000000-0005-0000-0000-00007B0B0000}"/>
    <cellStyle name="Normal 3 4 2 3 2 9 2 2" xfId="8957" xr:uid="{00000000-0005-0000-0000-00007C0B0000}"/>
    <cellStyle name="Normal 3 4 2 3 2 9 2 2 2" xfId="19581" xr:uid="{00000000-0005-0000-0000-00007C0B0000}"/>
    <cellStyle name="Normal 3 4 2 3 2 9 2 3" xfId="14289" xr:uid="{00000000-0005-0000-0000-00007B0B0000}"/>
    <cellStyle name="Normal 3 4 2 3 2 9 3" xfId="6847" xr:uid="{00000000-0005-0000-0000-00007D0B0000}"/>
    <cellStyle name="Normal 3 4 2 3 2 9 3 2" xfId="17471" xr:uid="{00000000-0005-0000-0000-00007D0B0000}"/>
    <cellStyle name="Normal 3 4 2 3 2 9 4" xfId="12179" xr:uid="{00000000-0005-0000-0000-00007A0B0000}"/>
    <cellStyle name="Normal 3 4 2 3 3" xfId="262" xr:uid="{00000000-0005-0000-0000-00007E0B0000}"/>
    <cellStyle name="Normal 3 4 2 3 3 10" xfId="6125" xr:uid="{00000000-0005-0000-0000-00007F0B0000}"/>
    <cellStyle name="Normal 3 4 2 3 3 10 2" xfId="11461" xr:uid="{00000000-0005-0000-0000-0000800B0000}"/>
    <cellStyle name="Normal 3 4 2 3 3 10 2 2" xfId="22085" xr:uid="{00000000-0005-0000-0000-0000800B0000}"/>
    <cellStyle name="Normal 3 4 2 3 3 10 3" xfId="16791" xr:uid="{00000000-0005-0000-0000-00007F0B0000}"/>
    <cellStyle name="Normal 3 4 2 3 3 11" xfId="6562" xr:uid="{00000000-0005-0000-0000-0000810B0000}"/>
    <cellStyle name="Normal 3 4 2 3 3 11 2" xfId="17186" xr:uid="{00000000-0005-0000-0000-0000810B0000}"/>
    <cellStyle name="Normal 3 4 2 3 3 12" xfId="11894" xr:uid="{00000000-0005-0000-0000-00007E0B0000}"/>
    <cellStyle name="Normal 3 4 2 3 3 2" xfId="818" xr:uid="{00000000-0005-0000-0000-0000820B0000}"/>
    <cellStyle name="Normal 3 4 2 3 3 2 10" xfId="12119" xr:uid="{00000000-0005-0000-0000-0000820B0000}"/>
    <cellStyle name="Normal 3 4 2 3 3 2 2" xfId="1032" xr:uid="{00000000-0005-0000-0000-0000830B0000}"/>
    <cellStyle name="Normal 3 4 2 3 3 2 2 2" xfId="3466" xr:uid="{00000000-0005-0000-0000-0000840B0000}"/>
    <cellStyle name="Normal 3 4 2 3 3 2 2 2 2" xfId="9104" xr:uid="{00000000-0005-0000-0000-0000850B0000}"/>
    <cellStyle name="Normal 3 4 2 3 3 2 2 2 2 2" xfId="19728" xr:uid="{00000000-0005-0000-0000-0000850B0000}"/>
    <cellStyle name="Normal 3 4 2 3 3 2 2 2 3" xfId="14436" xr:uid="{00000000-0005-0000-0000-0000840B0000}"/>
    <cellStyle name="Normal 3 4 2 3 3 2 2 3" xfId="6994" xr:uid="{00000000-0005-0000-0000-0000860B0000}"/>
    <cellStyle name="Normal 3 4 2 3 3 2 2 3 2" xfId="17618" xr:uid="{00000000-0005-0000-0000-0000860B0000}"/>
    <cellStyle name="Normal 3 4 2 3 3 2 2 4" xfId="12326" xr:uid="{00000000-0005-0000-0000-0000830B0000}"/>
    <cellStyle name="Normal 3 4 2 3 3 2 3" xfId="1866" xr:uid="{00000000-0005-0000-0000-0000870B0000}"/>
    <cellStyle name="Normal 3 4 2 3 3 2 3 2" xfId="7814" xr:uid="{00000000-0005-0000-0000-0000880B0000}"/>
    <cellStyle name="Normal 3 4 2 3 3 2 3 2 2" xfId="18438" xr:uid="{00000000-0005-0000-0000-0000880B0000}"/>
    <cellStyle name="Normal 3 4 2 3 3 2 3 3" xfId="13146" xr:uid="{00000000-0005-0000-0000-0000870B0000}"/>
    <cellStyle name="Normal 3 4 2 3 3 2 4" xfId="3252" xr:uid="{00000000-0005-0000-0000-0000890B0000}"/>
    <cellStyle name="Normal 3 4 2 3 3 2 4 2" xfId="8897" xr:uid="{00000000-0005-0000-0000-00008A0B0000}"/>
    <cellStyle name="Normal 3 4 2 3 3 2 4 2 2" xfId="19521" xr:uid="{00000000-0005-0000-0000-00008A0B0000}"/>
    <cellStyle name="Normal 3 4 2 3 3 2 4 3" xfId="14229" xr:uid="{00000000-0005-0000-0000-0000890B0000}"/>
    <cellStyle name="Normal 3 4 2 3 3 2 5" xfId="4364" xr:uid="{00000000-0005-0000-0000-00008B0B0000}"/>
    <cellStyle name="Normal 3 4 2 3 3 2 5 2" xfId="9986" xr:uid="{00000000-0005-0000-0000-00008C0B0000}"/>
    <cellStyle name="Normal 3 4 2 3 3 2 5 2 2" xfId="20610" xr:uid="{00000000-0005-0000-0000-00008C0B0000}"/>
    <cellStyle name="Normal 3 4 2 3 3 2 5 3" xfId="15318" xr:uid="{00000000-0005-0000-0000-00008B0B0000}"/>
    <cellStyle name="Normal 3 4 2 3 3 2 6" xfId="5627" xr:uid="{00000000-0005-0000-0000-00008D0B0000}"/>
    <cellStyle name="Normal 3 4 2 3 3 2 6 2" xfId="10964" xr:uid="{00000000-0005-0000-0000-00008E0B0000}"/>
    <cellStyle name="Normal 3 4 2 3 3 2 6 2 2" xfId="21588" xr:uid="{00000000-0005-0000-0000-00008E0B0000}"/>
    <cellStyle name="Normal 3 4 2 3 3 2 6 3" xfId="16294" xr:uid="{00000000-0005-0000-0000-00008D0B0000}"/>
    <cellStyle name="Normal 3 4 2 3 3 2 7" xfId="5994" xr:uid="{00000000-0005-0000-0000-00008F0B0000}"/>
    <cellStyle name="Normal 3 4 2 3 3 2 7 2" xfId="11331" xr:uid="{00000000-0005-0000-0000-0000900B0000}"/>
    <cellStyle name="Normal 3 4 2 3 3 2 7 2 2" xfId="21955" xr:uid="{00000000-0005-0000-0000-0000900B0000}"/>
    <cellStyle name="Normal 3 4 2 3 3 2 7 3" xfId="16661" xr:uid="{00000000-0005-0000-0000-00008F0B0000}"/>
    <cellStyle name="Normal 3 4 2 3 3 2 8" xfId="6364" xr:uid="{00000000-0005-0000-0000-0000910B0000}"/>
    <cellStyle name="Normal 3 4 2 3 3 2 8 2" xfId="11698" xr:uid="{00000000-0005-0000-0000-0000920B0000}"/>
    <cellStyle name="Normal 3 4 2 3 3 2 8 2 2" xfId="22322" xr:uid="{00000000-0005-0000-0000-0000920B0000}"/>
    <cellStyle name="Normal 3 4 2 3 3 2 8 3" xfId="17028" xr:uid="{00000000-0005-0000-0000-0000910B0000}"/>
    <cellStyle name="Normal 3 4 2 3 3 2 9" xfId="6787" xr:uid="{00000000-0005-0000-0000-0000930B0000}"/>
    <cellStyle name="Normal 3 4 2 3 3 2 9 2" xfId="17411" xr:uid="{00000000-0005-0000-0000-0000930B0000}"/>
    <cellStyle name="Normal 3 4 2 3 3 3" xfId="1522" xr:uid="{00000000-0005-0000-0000-0000940B0000}"/>
    <cellStyle name="Normal 3 4 2 3 3 3 2" xfId="2348" xr:uid="{00000000-0005-0000-0000-0000950B0000}"/>
    <cellStyle name="Normal 3 4 2 3 3 3 2 2" xfId="8296" xr:uid="{00000000-0005-0000-0000-0000960B0000}"/>
    <cellStyle name="Normal 3 4 2 3 3 3 2 2 2" xfId="18920" xr:uid="{00000000-0005-0000-0000-0000960B0000}"/>
    <cellStyle name="Normal 3 4 2 3 3 3 2 3" xfId="13628" xr:uid="{00000000-0005-0000-0000-0000950B0000}"/>
    <cellStyle name="Normal 3 4 2 3 3 3 3" xfId="3954" xr:uid="{00000000-0005-0000-0000-0000970B0000}"/>
    <cellStyle name="Normal 3 4 2 3 3 3 3 2" xfId="9586" xr:uid="{00000000-0005-0000-0000-0000980B0000}"/>
    <cellStyle name="Normal 3 4 2 3 3 3 3 2 2" xfId="20210" xr:uid="{00000000-0005-0000-0000-0000980B0000}"/>
    <cellStyle name="Normal 3 4 2 3 3 3 3 3" xfId="14918" xr:uid="{00000000-0005-0000-0000-0000970B0000}"/>
    <cellStyle name="Normal 3 4 2 3 3 3 4" xfId="4846" xr:uid="{00000000-0005-0000-0000-0000990B0000}"/>
    <cellStyle name="Normal 3 4 2 3 3 3 4 2" xfId="10468" xr:uid="{00000000-0005-0000-0000-00009A0B0000}"/>
    <cellStyle name="Normal 3 4 2 3 3 3 4 2 2" xfId="21092" xr:uid="{00000000-0005-0000-0000-00009A0B0000}"/>
    <cellStyle name="Normal 3 4 2 3 3 3 4 3" xfId="15800" xr:uid="{00000000-0005-0000-0000-0000990B0000}"/>
    <cellStyle name="Normal 3 4 2 3 3 3 5" xfId="7476" xr:uid="{00000000-0005-0000-0000-00009B0B0000}"/>
    <cellStyle name="Normal 3 4 2 3 3 3 5 2" xfId="18100" xr:uid="{00000000-0005-0000-0000-00009B0B0000}"/>
    <cellStyle name="Normal 3 4 2 3 3 3 6" xfId="12808" xr:uid="{00000000-0005-0000-0000-0000940B0000}"/>
    <cellStyle name="Normal 3 4 2 3 3 4" xfId="896" xr:uid="{00000000-0005-0000-0000-00009C0B0000}"/>
    <cellStyle name="Normal 3 4 2 3 3 4 2" xfId="3330" xr:uid="{00000000-0005-0000-0000-00009D0B0000}"/>
    <cellStyle name="Normal 3 4 2 3 3 4 2 2" xfId="8973" xr:uid="{00000000-0005-0000-0000-00009E0B0000}"/>
    <cellStyle name="Normal 3 4 2 3 3 4 2 2 2" xfId="19597" xr:uid="{00000000-0005-0000-0000-00009E0B0000}"/>
    <cellStyle name="Normal 3 4 2 3 3 4 2 3" xfId="14305" xr:uid="{00000000-0005-0000-0000-00009D0B0000}"/>
    <cellStyle name="Normal 3 4 2 3 3 4 3" xfId="6863" xr:uid="{00000000-0005-0000-0000-00009F0B0000}"/>
    <cellStyle name="Normal 3 4 2 3 3 4 3 2" xfId="17487" xr:uid="{00000000-0005-0000-0000-00009F0B0000}"/>
    <cellStyle name="Normal 3 4 2 3 3 4 4" xfId="12195" xr:uid="{00000000-0005-0000-0000-00009C0B0000}"/>
    <cellStyle name="Normal 3 4 2 3 3 5" xfId="1735" xr:uid="{00000000-0005-0000-0000-0000A00B0000}"/>
    <cellStyle name="Normal 3 4 2 3 3 5 2" xfId="7683" xr:uid="{00000000-0005-0000-0000-0000A10B0000}"/>
    <cellStyle name="Normal 3 4 2 3 3 5 2 2" xfId="18307" xr:uid="{00000000-0005-0000-0000-0000A10B0000}"/>
    <cellStyle name="Normal 3 4 2 3 3 5 3" xfId="13015" xr:uid="{00000000-0005-0000-0000-0000A00B0000}"/>
    <cellStyle name="Normal 3 4 2 3 3 6" xfId="3002" xr:uid="{00000000-0005-0000-0000-0000A20B0000}"/>
    <cellStyle name="Normal 3 4 2 3 3 6 2" xfId="8660" xr:uid="{00000000-0005-0000-0000-0000A30B0000}"/>
    <cellStyle name="Normal 3 4 2 3 3 6 2 2" xfId="19284" xr:uid="{00000000-0005-0000-0000-0000A30B0000}"/>
    <cellStyle name="Normal 3 4 2 3 3 6 3" xfId="13992" xr:uid="{00000000-0005-0000-0000-0000A20B0000}"/>
    <cellStyle name="Normal 3 4 2 3 3 7" xfId="4233" xr:uid="{00000000-0005-0000-0000-0000A40B0000}"/>
    <cellStyle name="Normal 3 4 2 3 3 7 2" xfId="9855" xr:uid="{00000000-0005-0000-0000-0000A50B0000}"/>
    <cellStyle name="Normal 3 4 2 3 3 7 2 2" xfId="20479" xr:uid="{00000000-0005-0000-0000-0000A50B0000}"/>
    <cellStyle name="Normal 3 4 2 3 3 7 3" xfId="15187" xr:uid="{00000000-0005-0000-0000-0000A40B0000}"/>
    <cellStyle name="Normal 3 4 2 3 3 8" xfId="5128" xr:uid="{00000000-0005-0000-0000-0000A60B0000}"/>
    <cellStyle name="Normal 3 4 2 3 3 8 2" xfId="10725" xr:uid="{00000000-0005-0000-0000-0000A70B0000}"/>
    <cellStyle name="Normal 3 4 2 3 3 8 2 2" xfId="21349" xr:uid="{00000000-0005-0000-0000-0000A70B0000}"/>
    <cellStyle name="Normal 3 4 2 3 3 8 3" xfId="16057" xr:uid="{00000000-0005-0000-0000-0000A60B0000}"/>
    <cellStyle name="Normal 3 4 2 3 3 9" xfId="5757" xr:uid="{00000000-0005-0000-0000-0000A80B0000}"/>
    <cellStyle name="Normal 3 4 2 3 3 9 2" xfId="11094" xr:uid="{00000000-0005-0000-0000-0000A90B0000}"/>
    <cellStyle name="Normal 3 4 2 3 3 9 2 2" xfId="21718" xr:uid="{00000000-0005-0000-0000-0000A90B0000}"/>
    <cellStyle name="Normal 3 4 2 3 3 9 3" xfId="16424" xr:uid="{00000000-0005-0000-0000-0000A80B0000}"/>
    <cellStyle name="Normal 3 4 2 3 4" xfId="306" xr:uid="{00000000-0005-0000-0000-0000AA0B0000}"/>
    <cellStyle name="Normal 3 4 2 3 4 10" xfId="6606" xr:uid="{00000000-0005-0000-0000-0000AB0B0000}"/>
    <cellStyle name="Normal 3 4 2 3 4 10 2" xfId="17230" xr:uid="{00000000-0005-0000-0000-0000AB0B0000}"/>
    <cellStyle name="Normal 3 4 2 3 4 11" xfId="11938" xr:uid="{00000000-0005-0000-0000-0000AA0B0000}"/>
    <cellStyle name="Normal 3 4 2 3 4 2" xfId="1566" xr:uid="{00000000-0005-0000-0000-0000AC0B0000}"/>
    <cellStyle name="Normal 3 4 2 3 4 2 2" xfId="2392" xr:uid="{00000000-0005-0000-0000-0000AD0B0000}"/>
    <cellStyle name="Normal 3 4 2 3 4 2 2 2" xfId="8340" xr:uid="{00000000-0005-0000-0000-0000AE0B0000}"/>
    <cellStyle name="Normal 3 4 2 3 4 2 2 2 2" xfId="18964" xr:uid="{00000000-0005-0000-0000-0000AE0B0000}"/>
    <cellStyle name="Normal 3 4 2 3 4 2 2 3" xfId="13672" xr:uid="{00000000-0005-0000-0000-0000AD0B0000}"/>
    <cellStyle name="Normal 3 4 2 3 4 2 3" xfId="3998" xr:uid="{00000000-0005-0000-0000-0000AF0B0000}"/>
    <cellStyle name="Normal 3 4 2 3 4 2 3 2" xfId="9630" xr:uid="{00000000-0005-0000-0000-0000B00B0000}"/>
    <cellStyle name="Normal 3 4 2 3 4 2 3 2 2" xfId="20254" xr:uid="{00000000-0005-0000-0000-0000B00B0000}"/>
    <cellStyle name="Normal 3 4 2 3 4 2 3 3" xfId="14962" xr:uid="{00000000-0005-0000-0000-0000AF0B0000}"/>
    <cellStyle name="Normal 3 4 2 3 4 2 4" xfId="4890" xr:uid="{00000000-0005-0000-0000-0000B10B0000}"/>
    <cellStyle name="Normal 3 4 2 3 4 2 4 2" xfId="10512" xr:uid="{00000000-0005-0000-0000-0000B20B0000}"/>
    <cellStyle name="Normal 3 4 2 3 4 2 4 2 2" xfId="21136" xr:uid="{00000000-0005-0000-0000-0000B20B0000}"/>
    <cellStyle name="Normal 3 4 2 3 4 2 4 3" xfId="15844" xr:uid="{00000000-0005-0000-0000-0000B10B0000}"/>
    <cellStyle name="Normal 3 4 2 3 4 2 5" xfId="7520" xr:uid="{00000000-0005-0000-0000-0000B30B0000}"/>
    <cellStyle name="Normal 3 4 2 3 4 2 5 2" xfId="18144" xr:uid="{00000000-0005-0000-0000-0000B30B0000}"/>
    <cellStyle name="Normal 3 4 2 3 4 2 6" xfId="12852" xr:uid="{00000000-0005-0000-0000-0000AC0B0000}"/>
    <cellStyle name="Normal 3 4 2 3 4 3" xfId="1078" xr:uid="{00000000-0005-0000-0000-0000B40B0000}"/>
    <cellStyle name="Normal 3 4 2 3 4 3 2" xfId="3512" xr:uid="{00000000-0005-0000-0000-0000B50B0000}"/>
    <cellStyle name="Normal 3 4 2 3 4 3 2 2" xfId="9150" xr:uid="{00000000-0005-0000-0000-0000B60B0000}"/>
    <cellStyle name="Normal 3 4 2 3 4 3 2 2 2" xfId="19774" xr:uid="{00000000-0005-0000-0000-0000B60B0000}"/>
    <cellStyle name="Normal 3 4 2 3 4 3 2 3" xfId="14482" xr:uid="{00000000-0005-0000-0000-0000B50B0000}"/>
    <cellStyle name="Normal 3 4 2 3 4 3 3" xfId="7040" xr:uid="{00000000-0005-0000-0000-0000B70B0000}"/>
    <cellStyle name="Normal 3 4 2 3 4 3 3 2" xfId="17664" xr:uid="{00000000-0005-0000-0000-0000B70B0000}"/>
    <cellStyle name="Normal 3 4 2 3 4 3 4" xfId="12372" xr:uid="{00000000-0005-0000-0000-0000B40B0000}"/>
    <cellStyle name="Normal 3 4 2 3 4 4" xfId="1912" xr:uid="{00000000-0005-0000-0000-0000B80B0000}"/>
    <cellStyle name="Normal 3 4 2 3 4 4 2" xfId="7860" xr:uid="{00000000-0005-0000-0000-0000B90B0000}"/>
    <cellStyle name="Normal 3 4 2 3 4 4 2 2" xfId="18484" xr:uid="{00000000-0005-0000-0000-0000B90B0000}"/>
    <cellStyle name="Normal 3 4 2 3 4 4 3" xfId="13192" xr:uid="{00000000-0005-0000-0000-0000B80B0000}"/>
    <cellStyle name="Normal 3 4 2 3 4 5" xfId="3058" xr:uid="{00000000-0005-0000-0000-0000BA0B0000}"/>
    <cellStyle name="Normal 3 4 2 3 4 5 2" xfId="8716" xr:uid="{00000000-0005-0000-0000-0000BB0B0000}"/>
    <cellStyle name="Normal 3 4 2 3 4 5 2 2" xfId="19340" xr:uid="{00000000-0005-0000-0000-0000BB0B0000}"/>
    <cellStyle name="Normal 3 4 2 3 4 5 3" xfId="14048" xr:uid="{00000000-0005-0000-0000-0000BA0B0000}"/>
    <cellStyle name="Normal 3 4 2 3 4 6" xfId="4410" xr:uid="{00000000-0005-0000-0000-0000BC0B0000}"/>
    <cellStyle name="Normal 3 4 2 3 4 6 2" xfId="10032" xr:uid="{00000000-0005-0000-0000-0000BD0B0000}"/>
    <cellStyle name="Normal 3 4 2 3 4 6 2 2" xfId="20656" xr:uid="{00000000-0005-0000-0000-0000BD0B0000}"/>
    <cellStyle name="Normal 3 4 2 3 4 6 3" xfId="15364" xr:uid="{00000000-0005-0000-0000-0000BC0B0000}"/>
    <cellStyle name="Normal 3 4 2 3 4 7" xfId="5212" xr:uid="{00000000-0005-0000-0000-0000BE0B0000}"/>
    <cellStyle name="Normal 3 4 2 3 4 7 2" xfId="10781" xr:uid="{00000000-0005-0000-0000-0000BF0B0000}"/>
    <cellStyle name="Normal 3 4 2 3 4 7 2 2" xfId="21405" xr:uid="{00000000-0005-0000-0000-0000BF0B0000}"/>
    <cellStyle name="Normal 3 4 2 3 4 7 3" xfId="16113" xr:uid="{00000000-0005-0000-0000-0000BE0B0000}"/>
    <cellStyle name="Normal 3 4 2 3 4 8" xfId="5813" xr:uid="{00000000-0005-0000-0000-0000C00B0000}"/>
    <cellStyle name="Normal 3 4 2 3 4 8 2" xfId="11150" xr:uid="{00000000-0005-0000-0000-0000C10B0000}"/>
    <cellStyle name="Normal 3 4 2 3 4 8 2 2" xfId="21774" xr:uid="{00000000-0005-0000-0000-0000C10B0000}"/>
    <cellStyle name="Normal 3 4 2 3 4 8 3" xfId="16480" xr:uid="{00000000-0005-0000-0000-0000C00B0000}"/>
    <cellStyle name="Normal 3 4 2 3 4 9" xfId="6181" xr:uid="{00000000-0005-0000-0000-0000C20B0000}"/>
    <cellStyle name="Normal 3 4 2 3 4 9 2" xfId="11517" xr:uid="{00000000-0005-0000-0000-0000C30B0000}"/>
    <cellStyle name="Normal 3 4 2 3 4 9 2 2" xfId="22141" xr:uid="{00000000-0005-0000-0000-0000C30B0000}"/>
    <cellStyle name="Normal 3 4 2 3 4 9 3" xfId="16847" xr:uid="{00000000-0005-0000-0000-0000C20B0000}"/>
    <cellStyle name="Normal 3 4 2 3 5" xfId="753" xr:uid="{00000000-0005-0000-0000-0000C40B0000}"/>
    <cellStyle name="Normal 3 4 2 3 5 10" xfId="6722" xr:uid="{00000000-0005-0000-0000-0000C50B0000}"/>
    <cellStyle name="Normal 3 4 2 3 5 10 2" xfId="17346" xr:uid="{00000000-0005-0000-0000-0000C50B0000}"/>
    <cellStyle name="Normal 3 4 2 3 5 11" xfId="12054" xr:uid="{00000000-0005-0000-0000-0000C40B0000}"/>
    <cellStyle name="Normal 3 4 2 3 5 2" xfId="1457" xr:uid="{00000000-0005-0000-0000-0000C60B0000}"/>
    <cellStyle name="Normal 3 4 2 3 5 2 2" xfId="2283" xr:uid="{00000000-0005-0000-0000-0000C70B0000}"/>
    <cellStyle name="Normal 3 4 2 3 5 2 2 2" xfId="8231" xr:uid="{00000000-0005-0000-0000-0000C80B0000}"/>
    <cellStyle name="Normal 3 4 2 3 5 2 2 2 2" xfId="18855" xr:uid="{00000000-0005-0000-0000-0000C80B0000}"/>
    <cellStyle name="Normal 3 4 2 3 5 2 2 3" xfId="13563" xr:uid="{00000000-0005-0000-0000-0000C70B0000}"/>
    <cellStyle name="Normal 3 4 2 3 5 2 3" xfId="3889" xr:uid="{00000000-0005-0000-0000-0000C90B0000}"/>
    <cellStyle name="Normal 3 4 2 3 5 2 3 2" xfId="9521" xr:uid="{00000000-0005-0000-0000-0000CA0B0000}"/>
    <cellStyle name="Normal 3 4 2 3 5 2 3 2 2" xfId="20145" xr:uid="{00000000-0005-0000-0000-0000CA0B0000}"/>
    <cellStyle name="Normal 3 4 2 3 5 2 3 3" xfId="14853" xr:uid="{00000000-0005-0000-0000-0000C90B0000}"/>
    <cellStyle name="Normal 3 4 2 3 5 2 4" xfId="4781" xr:uid="{00000000-0005-0000-0000-0000CB0B0000}"/>
    <cellStyle name="Normal 3 4 2 3 5 2 4 2" xfId="10403" xr:uid="{00000000-0005-0000-0000-0000CC0B0000}"/>
    <cellStyle name="Normal 3 4 2 3 5 2 4 2 2" xfId="21027" xr:uid="{00000000-0005-0000-0000-0000CC0B0000}"/>
    <cellStyle name="Normal 3 4 2 3 5 2 4 3" xfId="15735" xr:uid="{00000000-0005-0000-0000-0000CB0B0000}"/>
    <cellStyle name="Normal 3 4 2 3 5 2 5" xfId="7411" xr:uid="{00000000-0005-0000-0000-0000CD0B0000}"/>
    <cellStyle name="Normal 3 4 2 3 5 2 5 2" xfId="18035" xr:uid="{00000000-0005-0000-0000-0000CD0B0000}"/>
    <cellStyle name="Normal 3 4 2 3 5 2 6" xfId="12743" xr:uid="{00000000-0005-0000-0000-0000C60B0000}"/>
    <cellStyle name="Normal 3 4 2 3 5 3" xfId="967" xr:uid="{00000000-0005-0000-0000-0000CE0B0000}"/>
    <cellStyle name="Normal 3 4 2 3 5 3 2" xfId="3401" xr:uid="{00000000-0005-0000-0000-0000CF0B0000}"/>
    <cellStyle name="Normal 3 4 2 3 5 3 2 2" xfId="9039" xr:uid="{00000000-0005-0000-0000-0000D00B0000}"/>
    <cellStyle name="Normal 3 4 2 3 5 3 2 2 2" xfId="19663" xr:uid="{00000000-0005-0000-0000-0000D00B0000}"/>
    <cellStyle name="Normal 3 4 2 3 5 3 2 3" xfId="14371" xr:uid="{00000000-0005-0000-0000-0000CF0B0000}"/>
    <cellStyle name="Normal 3 4 2 3 5 3 3" xfId="6929" xr:uid="{00000000-0005-0000-0000-0000D10B0000}"/>
    <cellStyle name="Normal 3 4 2 3 5 3 3 2" xfId="17553" xr:uid="{00000000-0005-0000-0000-0000D10B0000}"/>
    <cellStyle name="Normal 3 4 2 3 5 3 4" xfId="12261" xr:uid="{00000000-0005-0000-0000-0000CE0B0000}"/>
    <cellStyle name="Normal 3 4 2 3 5 4" xfId="1801" xr:uid="{00000000-0005-0000-0000-0000D20B0000}"/>
    <cellStyle name="Normal 3 4 2 3 5 4 2" xfId="7749" xr:uid="{00000000-0005-0000-0000-0000D30B0000}"/>
    <cellStyle name="Normal 3 4 2 3 5 4 2 2" xfId="18373" xr:uid="{00000000-0005-0000-0000-0000D30B0000}"/>
    <cellStyle name="Normal 3 4 2 3 5 4 3" xfId="13081" xr:uid="{00000000-0005-0000-0000-0000D20B0000}"/>
    <cellStyle name="Normal 3 4 2 3 5 5" xfId="3187" xr:uid="{00000000-0005-0000-0000-0000D40B0000}"/>
    <cellStyle name="Normal 3 4 2 3 5 5 2" xfId="8832" xr:uid="{00000000-0005-0000-0000-0000D50B0000}"/>
    <cellStyle name="Normal 3 4 2 3 5 5 2 2" xfId="19456" xr:uid="{00000000-0005-0000-0000-0000D50B0000}"/>
    <cellStyle name="Normal 3 4 2 3 5 5 3" xfId="14164" xr:uid="{00000000-0005-0000-0000-0000D40B0000}"/>
    <cellStyle name="Normal 3 4 2 3 5 6" xfId="4299" xr:uid="{00000000-0005-0000-0000-0000D60B0000}"/>
    <cellStyle name="Normal 3 4 2 3 5 6 2" xfId="9921" xr:uid="{00000000-0005-0000-0000-0000D70B0000}"/>
    <cellStyle name="Normal 3 4 2 3 5 6 2 2" xfId="20545" xr:uid="{00000000-0005-0000-0000-0000D70B0000}"/>
    <cellStyle name="Normal 3 4 2 3 5 6 3" xfId="15253" xr:uid="{00000000-0005-0000-0000-0000D60B0000}"/>
    <cellStyle name="Normal 3 4 2 3 5 7" xfId="5562" xr:uid="{00000000-0005-0000-0000-0000D80B0000}"/>
    <cellStyle name="Normal 3 4 2 3 5 7 2" xfId="10899" xr:uid="{00000000-0005-0000-0000-0000D90B0000}"/>
    <cellStyle name="Normal 3 4 2 3 5 7 2 2" xfId="21523" xr:uid="{00000000-0005-0000-0000-0000D90B0000}"/>
    <cellStyle name="Normal 3 4 2 3 5 7 3" xfId="16229" xr:uid="{00000000-0005-0000-0000-0000D80B0000}"/>
    <cellStyle name="Normal 3 4 2 3 5 8" xfId="5929" xr:uid="{00000000-0005-0000-0000-0000DA0B0000}"/>
    <cellStyle name="Normal 3 4 2 3 5 8 2" xfId="11266" xr:uid="{00000000-0005-0000-0000-0000DB0B0000}"/>
    <cellStyle name="Normal 3 4 2 3 5 8 2 2" xfId="21890" xr:uid="{00000000-0005-0000-0000-0000DB0B0000}"/>
    <cellStyle name="Normal 3 4 2 3 5 8 3" xfId="16596" xr:uid="{00000000-0005-0000-0000-0000DA0B0000}"/>
    <cellStyle name="Normal 3 4 2 3 5 9" xfId="6299" xr:uid="{00000000-0005-0000-0000-0000DC0B0000}"/>
    <cellStyle name="Normal 3 4 2 3 5 9 2" xfId="11633" xr:uid="{00000000-0005-0000-0000-0000DD0B0000}"/>
    <cellStyle name="Normal 3 4 2 3 5 9 2 2" xfId="22257" xr:uid="{00000000-0005-0000-0000-0000DD0B0000}"/>
    <cellStyle name="Normal 3 4 2 3 5 9 3" xfId="16963" xr:uid="{00000000-0005-0000-0000-0000DC0B0000}"/>
    <cellStyle name="Normal 3 4 2 3 6" xfId="1206" xr:uid="{00000000-0005-0000-0000-0000DE0B0000}"/>
    <cellStyle name="Normal 3 4 2 3 6 2" xfId="2032" xr:uid="{00000000-0005-0000-0000-0000DF0B0000}"/>
    <cellStyle name="Normal 3 4 2 3 6 2 2" xfId="7980" xr:uid="{00000000-0005-0000-0000-0000E00B0000}"/>
    <cellStyle name="Normal 3 4 2 3 6 2 2 2" xfId="18604" xr:uid="{00000000-0005-0000-0000-0000E00B0000}"/>
    <cellStyle name="Normal 3 4 2 3 6 2 3" xfId="13312" xr:uid="{00000000-0005-0000-0000-0000DF0B0000}"/>
    <cellStyle name="Normal 3 4 2 3 6 3" xfId="3638" xr:uid="{00000000-0005-0000-0000-0000E10B0000}"/>
    <cellStyle name="Normal 3 4 2 3 6 3 2" xfId="9270" xr:uid="{00000000-0005-0000-0000-0000E20B0000}"/>
    <cellStyle name="Normal 3 4 2 3 6 3 2 2" xfId="19894" xr:uid="{00000000-0005-0000-0000-0000E20B0000}"/>
    <cellStyle name="Normal 3 4 2 3 6 3 3" xfId="14602" xr:uid="{00000000-0005-0000-0000-0000E10B0000}"/>
    <cellStyle name="Normal 3 4 2 3 6 4" xfId="4530" xr:uid="{00000000-0005-0000-0000-0000E30B0000}"/>
    <cellStyle name="Normal 3 4 2 3 6 4 2" xfId="10152" xr:uid="{00000000-0005-0000-0000-0000E40B0000}"/>
    <cellStyle name="Normal 3 4 2 3 6 4 2 2" xfId="20776" xr:uid="{00000000-0005-0000-0000-0000E40B0000}"/>
    <cellStyle name="Normal 3 4 2 3 6 4 3" xfId="15484" xr:uid="{00000000-0005-0000-0000-0000E30B0000}"/>
    <cellStyle name="Normal 3 4 2 3 6 5" xfId="7160" xr:uid="{00000000-0005-0000-0000-0000E50B0000}"/>
    <cellStyle name="Normal 3 4 2 3 6 5 2" xfId="17784" xr:uid="{00000000-0005-0000-0000-0000E50B0000}"/>
    <cellStyle name="Normal 3 4 2 3 6 6" xfId="12492" xr:uid="{00000000-0005-0000-0000-0000DE0B0000}"/>
    <cellStyle name="Normal 3 4 2 3 7" xfId="1306" xr:uid="{00000000-0005-0000-0000-0000E60B0000}"/>
    <cellStyle name="Normal 3 4 2 3 7 2" xfId="2132" xr:uid="{00000000-0005-0000-0000-0000E70B0000}"/>
    <cellStyle name="Normal 3 4 2 3 7 2 2" xfId="8080" xr:uid="{00000000-0005-0000-0000-0000E80B0000}"/>
    <cellStyle name="Normal 3 4 2 3 7 2 2 2" xfId="18704" xr:uid="{00000000-0005-0000-0000-0000E80B0000}"/>
    <cellStyle name="Normal 3 4 2 3 7 2 3" xfId="13412" xr:uid="{00000000-0005-0000-0000-0000E70B0000}"/>
    <cellStyle name="Normal 3 4 2 3 7 3" xfId="3738" xr:uid="{00000000-0005-0000-0000-0000E90B0000}"/>
    <cellStyle name="Normal 3 4 2 3 7 3 2" xfId="9370" xr:uid="{00000000-0005-0000-0000-0000EA0B0000}"/>
    <cellStyle name="Normal 3 4 2 3 7 3 2 2" xfId="19994" xr:uid="{00000000-0005-0000-0000-0000EA0B0000}"/>
    <cellStyle name="Normal 3 4 2 3 7 3 3" xfId="14702" xr:uid="{00000000-0005-0000-0000-0000E90B0000}"/>
    <cellStyle name="Normal 3 4 2 3 7 4" xfId="4630" xr:uid="{00000000-0005-0000-0000-0000EB0B0000}"/>
    <cellStyle name="Normal 3 4 2 3 7 4 2" xfId="10252" xr:uid="{00000000-0005-0000-0000-0000EC0B0000}"/>
    <cellStyle name="Normal 3 4 2 3 7 4 2 2" xfId="20876" xr:uid="{00000000-0005-0000-0000-0000EC0B0000}"/>
    <cellStyle name="Normal 3 4 2 3 7 4 3" xfId="15584" xr:uid="{00000000-0005-0000-0000-0000EB0B0000}"/>
    <cellStyle name="Normal 3 4 2 3 7 5" xfId="7260" xr:uid="{00000000-0005-0000-0000-0000ED0B0000}"/>
    <cellStyle name="Normal 3 4 2 3 7 5 2" xfId="17884" xr:uid="{00000000-0005-0000-0000-0000ED0B0000}"/>
    <cellStyle name="Normal 3 4 2 3 7 6" xfId="12592" xr:uid="{00000000-0005-0000-0000-0000E60B0000}"/>
    <cellStyle name="Normal 3 4 2 3 8" xfId="1368" xr:uid="{00000000-0005-0000-0000-0000EE0B0000}"/>
    <cellStyle name="Normal 3 4 2 3 8 2" xfId="2194" xr:uid="{00000000-0005-0000-0000-0000EF0B0000}"/>
    <cellStyle name="Normal 3 4 2 3 8 2 2" xfId="8142" xr:uid="{00000000-0005-0000-0000-0000F00B0000}"/>
    <cellStyle name="Normal 3 4 2 3 8 2 2 2" xfId="18766" xr:uid="{00000000-0005-0000-0000-0000F00B0000}"/>
    <cellStyle name="Normal 3 4 2 3 8 2 3" xfId="13474" xr:uid="{00000000-0005-0000-0000-0000EF0B0000}"/>
    <cellStyle name="Normal 3 4 2 3 8 3" xfId="3800" xr:uid="{00000000-0005-0000-0000-0000F10B0000}"/>
    <cellStyle name="Normal 3 4 2 3 8 3 2" xfId="9432" xr:uid="{00000000-0005-0000-0000-0000F20B0000}"/>
    <cellStyle name="Normal 3 4 2 3 8 3 2 2" xfId="20056" xr:uid="{00000000-0005-0000-0000-0000F20B0000}"/>
    <cellStyle name="Normal 3 4 2 3 8 3 3" xfId="14764" xr:uid="{00000000-0005-0000-0000-0000F10B0000}"/>
    <cellStyle name="Normal 3 4 2 3 8 4" xfId="4692" xr:uid="{00000000-0005-0000-0000-0000F30B0000}"/>
    <cellStyle name="Normal 3 4 2 3 8 4 2" xfId="10314" xr:uid="{00000000-0005-0000-0000-0000F40B0000}"/>
    <cellStyle name="Normal 3 4 2 3 8 4 2 2" xfId="20938" xr:uid="{00000000-0005-0000-0000-0000F40B0000}"/>
    <cellStyle name="Normal 3 4 2 3 8 4 3" xfId="15646" xr:uid="{00000000-0005-0000-0000-0000F30B0000}"/>
    <cellStyle name="Normal 3 4 2 3 8 5" xfId="7322" xr:uid="{00000000-0005-0000-0000-0000F50B0000}"/>
    <cellStyle name="Normal 3 4 2 3 8 5 2" xfId="17946" xr:uid="{00000000-0005-0000-0000-0000F50B0000}"/>
    <cellStyle name="Normal 3 4 2 3 8 6" xfId="12654" xr:uid="{00000000-0005-0000-0000-0000EE0B0000}"/>
    <cellStyle name="Normal 3 4 2 3 9" xfId="1661" xr:uid="{00000000-0005-0000-0000-0000F60B0000}"/>
    <cellStyle name="Normal 3 4 2 3 9 2" xfId="2487" xr:uid="{00000000-0005-0000-0000-0000F70B0000}"/>
    <cellStyle name="Normal 3 4 2 3 9 2 2" xfId="8435" xr:uid="{00000000-0005-0000-0000-0000F80B0000}"/>
    <cellStyle name="Normal 3 4 2 3 9 2 2 2" xfId="19059" xr:uid="{00000000-0005-0000-0000-0000F80B0000}"/>
    <cellStyle name="Normal 3 4 2 3 9 2 3" xfId="13767" xr:uid="{00000000-0005-0000-0000-0000F70B0000}"/>
    <cellStyle name="Normal 3 4 2 3 9 3" xfId="4093" xr:uid="{00000000-0005-0000-0000-0000F90B0000}"/>
    <cellStyle name="Normal 3 4 2 3 9 3 2" xfId="9725" xr:uid="{00000000-0005-0000-0000-0000FA0B0000}"/>
    <cellStyle name="Normal 3 4 2 3 9 3 2 2" xfId="20349" xr:uid="{00000000-0005-0000-0000-0000FA0B0000}"/>
    <cellStyle name="Normal 3 4 2 3 9 3 3" xfId="15057" xr:uid="{00000000-0005-0000-0000-0000F90B0000}"/>
    <cellStyle name="Normal 3 4 2 3 9 4" xfId="4985" xr:uid="{00000000-0005-0000-0000-0000FB0B0000}"/>
    <cellStyle name="Normal 3 4 2 3 9 4 2" xfId="10607" xr:uid="{00000000-0005-0000-0000-0000FC0B0000}"/>
    <cellStyle name="Normal 3 4 2 3 9 4 2 2" xfId="21231" xr:uid="{00000000-0005-0000-0000-0000FC0B0000}"/>
    <cellStyle name="Normal 3 4 2 3 9 4 3" xfId="15939" xr:uid="{00000000-0005-0000-0000-0000FB0B0000}"/>
    <cellStyle name="Normal 3 4 2 3 9 5" xfId="7615" xr:uid="{00000000-0005-0000-0000-0000FD0B0000}"/>
    <cellStyle name="Normal 3 4 2 3 9 5 2" xfId="18239" xr:uid="{00000000-0005-0000-0000-0000FD0B0000}"/>
    <cellStyle name="Normal 3 4 2 3 9 6" xfId="12947" xr:uid="{00000000-0005-0000-0000-0000F60B0000}"/>
    <cellStyle name="Normal 3 4 2 4" xfId="205" xr:uid="{00000000-0005-0000-0000-0000FE0B0000}"/>
    <cellStyle name="Normal 3 4 2 4 10" xfId="1711" xr:uid="{00000000-0005-0000-0000-0000FF0B0000}"/>
    <cellStyle name="Normal 3 4 2 4 10 2" xfId="2945" xr:uid="{00000000-0005-0000-0000-0000000C0000}"/>
    <cellStyle name="Normal 3 4 2 4 10 2 2" xfId="8605" xr:uid="{00000000-0005-0000-0000-0000010C0000}"/>
    <cellStyle name="Normal 3 4 2 4 10 2 2 2" xfId="19229" xr:uid="{00000000-0005-0000-0000-0000010C0000}"/>
    <cellStyle name="Normal 3 4 2 4 10 2 3" xfId="13937" xr:uid="{00000000-0005-0000-0000-0000000C0000}"/>
    <cellStyle name="Normal 3 4 2 4 10 3" xfId="7659" xr:uid="{00000000-0005-0000-0000-0000020C0000}"/>
    <cellStyle name="Normal 3 4 2 4 10 3 2" xfId="18283" xr:uid="{00000000-0005-0000-0000-0000020C0000}"/>
    <cellStyle name="Normal 3 4 2 4 10 4" xfId="12991" xr:uid="{00000000-0005-0000-0000-0000FF0B0000}"/>
    <cellStyle name="Normal 3 4 2 4 11" xfId="2587" xr:uid="{00000000-0005-0000-0000-0000030C0000}"/>
    <cellStyle name="Normal 3 4 2 4 11 2" xfId="8475" xr:uid="{00000000-0005-0000-0000-0000040C0000}"/>
    <cellStyle name="Normal 3 4 2 4 11 2 2" xfId="19099" xr:uid="{00000000-0005-0000-0000-0000040C0000}"/>
    <cellStyle name="Normal 3 4 2 4 11 3" xfId="13807" xr:uid="{00000000-0005-0000-0000-0000030C0000}"/>
    <cellStyle name="Normal 3 4 2 4 12" xfId="4209" xr:uid="{00000000-0005-0000-0000-0000050C0000}"/>
    <cellStyle name="Normal 3 4 2 4 12 2" xfId="9831" xr:uid="{00000000-0005-0000-0000-0000060C0000}"/>
    <cellStyle name="Normal 3 4 2 4 12 2 2" xfId="20455" xr:uid="{00000000-0005-0000-0000-0000060C0000}"/>
    <cellStyle name="Normal 3 4 2 4 12 3" xfId="15163" xr:uid="{00000000-0005-0000-0000-0000050C0000}"/>
    <cellStyle name="Normal 3 4 2 4 13" xfId="5071" xr:uid="{00000000-0005-0000-0000-0000070C0000}"/>
    <cellStyle name="Normal 3 4 2 4 13 2" xfId="10670" xr:uid="{00000000-0005-0000-0000-0000080C0000}"/>
    <cellStyle name="Normal 3 4 2 4 13 2 2" xfId="21294" xr:uid="{00000000-0005-0000-0000-0000080C0000}"/>
    <cellStyle name="Normal 3 4 2 4 13 3" xfId="16002" xr:uid="{00000000-0005-0000-0000-0000070C0000}"/>
    <cellStyle name="Normal 3 4 2 4 14" xfId="5702" xr:uid="{00000000-0005-0000-0000-0000090C0000}"/>
    <cellStyle name="Normal 3 4 2 4 14 2" xfId="11039" xr:uid="{00000000-0005-0000-0000-00000A0C0000}"/>
    <cellStyle name="Normal 3 4 2 4 14 2 2" xfId="21663" xr:uid="{00000000-0005-0000-0000-00000A0C0000}"/>
    <cellStyle name="Normal 3 4 2 4 14 3" xfId="16369" xr:uid="{00000000-0005-0000-0000-0000090C0000}"/>
    <cellStyle name="Normal 3 4 2 4 15" xfId="6070" xr:uid="{00000000-0005-0000-0000-00000B0C0000}"/>
    <cellStyle name="Normal 3 4 2 4 15 2" xfId="11406" xr:uid="{00000000-0005-0000-0000-00000C0C0000}"/>
    <cellStyle name="Normal 3 4 2 4 15 2 2" xfId="22030" xr:uid="{00000000-0005-0000-0000-00000C0C0000}"/>
    <cellStyle name="Normal 3 4 2 4 15 3" xfId="16736" xr:uid="{00000000-0005-0000-0000-00000B0C0000}"/>
    <cellStyle name="Normal 3 4 2 4 16" xfId="6507" xr:uid="{00000000-0005-0000-0000-00000D0C0000}"/>
    <cellStyle name="Normal 3 4 2 4 16 2" xfId="17131" xr:uid="{00000000-0005-0000-0000-00000D0C0000}"/>
    <cellStyle name="Normal 3 4 2 4 17" xfId="11839" xr:uid="{00000000-0005-0000-0000-0000FE0B0000}"/>
    <cellStyle name="Normal 3 4 2 4 2" xfId="272" xr:uid="{00000000-0005-0000-0000-00000E0C0000}"/>
    <cellStyle name="Normal 3 4 2 4 2 10" xfId="6135" xr:uid="{00000000-0005-0000-0000-00000F0C0000}"/>
    <cellStyle name="Normal 3 4 2 4 2 10 2" xfId="11471" xr:uid="{00000000-0005-0000-0000-0000100C0000}"/>
    <cellStyle name="Normal 3 4 2 4 2 10 2 2" xfId="22095" xr:uid="{00000000-0005-0000-0000-0000100C0000}"/>
    <cellStyle name="Normal 3 4 2 4 2 10 3" xfId="16801" xr:uid="{00000000-0005-0000-0000-00000F0C0000}"/>
    <cellStyle name="Normal 3 4 2 4 2 11" xfId="6572" xr:uid="{00000000-0005-0000-0000-0000110C0000}"/>
    <cellStyle name="Normal 3 4 2 4 2 11 2" xfId="17196" xr:uid="{00000000-0005-0000-0000-0000110C0000}"/>
    <cellStyle name="Normal 3 4 2 4 2 12" xfId="11904" xr:uid="{00000000-0005-0000-0000-00000E0C0000}"/>
    <cellStyle name="Normal 3 4 2 4 2 2" xfId="828" xr:uid="{00000000-0005-0000-0000-0000120C0000}"/>
    <cellStyle name="Normal 3 4 2 4 2 2 10" xfId="12129" xr:uid="{00000000-0005-0000-0000-0000120C0000}"/>
    <cellStyle name="Normal 3 4 2 4 2 2 2" xfId="1042" xr:uid="{00000000-0005-0000-0000-0000130C0000}"/>
    <cellStyle name="Normal 3 4 2 4 2 2 2 2" xfId="3476" xr:uid="{00000000-0005-0000-0000-0000140C0000}"/>
    <cellStyle name="Normal 3 4 2 4 2 2 2 2 2" xfId="9114" xr:uid="{00000000-0005-0000-0000-0000150C0000}"/>
    <cellStyle name="Normal 3 4 2 4 2 2 2 2 2 2" xfId="19738" xr:uid="{00000000-0005-0000-0000-0000150C0000}"/>
    <cellStyle name="Normal 3 4 2 4 2 2 2 2 3" xfId="14446" xr:uid="{00000000-0005-0000-0000-0000140C0000}"/>
    <cellStyle name="Normal 3 4 2 4 2 2 2 3" xfId="7004" xr:uid="{00000000-0005-0000-0000-0000160C0000}"/>
    <cellStyle name="Normal 3 4 2 4 2 2 2 3 2" xfId="17628" xr:uid="{00000000-0005-0000-0000-0000160C0000}"/>
    <cellStyle name="Normal 3 4 2 4 2 2 2 4" xfId="12336" xr:uid="{00000000-0005-0000-0000-0000130C0000}"/>
    <cellStyle name="Normal 3 4 2 4 2 2 3" xfId="1876" xr:uid="{00000000-0005-0000-0000-0000170C0000}"/>
    <cellStyle name="Normal 3 4 2 4 2 2 3 2" xfId="7824" xr:uid="{00000000-0005-0000-0000-0000180C0000}"/>
    <cellStyle name="Normal 3 4 2 4 2 2 3 2 2" xfId="18448" xr:uid="{00000000-0005-0000-0000-0000180C0000}"/>
    <cellStyle name="Normal 3 4 2 4 2 2 3 3" xfId="13156" xr:uid="{00000000-0005-0000-0000-0000170C0000}"/>
    <cellStyle name="Normal 3 4 2 4 2 2 4" xfId="3262" xr:uid="{00000000-0005-0000-0000-0000190C0000}"/>
    <cellStyle name="Normal 3 4 2 4 2 2 4 2" xfId="8907" xr:uid="{00000000-0005-0000-0000-00001A0C0000}"/>
    <cellStyle name="Normal 3 4 2 4 2 2 4 2 2" xfId="19531" xr:uid="{00000000-0005-0000-0000-00001A0C0000}"/>
    <cellStyle name="Normal 3 4 2 4 2 2 4 3" xfId="14239" xr:uid="{00000000-0005-0000-0000-0000190C0000}"/>
    <cellStyle name="Normal 3 4 2 4 2 2 5" xfId="4374" xr:uid="{00000000-0005-0000-0000-00001B0C0000}"/>
    <cellStyle name="Normal 3 4 2 4 2 2 5 2" xfId="9996" xr:uid="{00000000-0005-0000-0000-00001C0C0000}"/>
    <cellStyle name="Normal 3 4 2 4 2 2 5 2 2" xfId="20620" xr:uid="{00000000-0005-0000-0000-00001C0C0000}"/>
    <cellStyle name="Normal 3 4 2 4 2 2 5 3" xfId="15328" xr:uid="{00000000-0005-0000-0000-00001B0C0000}"/>
    <cellStyle name="Normal 3 4 2 4 2 2 6" xfId="5637" xr:uid="{00000000-0005-0000-0000-00001D0C0000}"/>
    <cellStyle name="Normal 3 4 2 4 2 2 6 2" xfId="10974" xr:uid="{00000000-0005-0000-0000-00001E0C0000}"/>
    <cellStyle name="Normal 3 4 2 4 2 2 6 2 2" xfId="21598" xr:uid="{00000000-0005-0000-0000-00001E0C0000}"/>
    <cellStyle name="Normal 3 4 2 4 2 2 6 3" xfId="16304" xr:uid="{00000000-0005-0000-0000-00001D0C0000}"/>
    <cellStyle name="Normal 3 4 2 4 2 2 7" xfId="6004" xr:uid="{00000000-0005-0000-0000-00001F0C0000}"/>
    <cellStyle name="Normal 3 4 2 4 2 2 7 2" xfId="11341" xr:uid="{00000000-0005-0000-0000-0000200C0000}"/>
    <cellStyle name="Normal 3 4 2 4 2 2 7 2 2" xfId="21965" xr:uid="{00000000-0005-0000-0000-0000200C0000}"/>
    <cellStyle name="Normal 3 4 2 4 2 2 7 3" xfId="16671" xr:uid="{00000000-0005-0000-0000-00001F0C0000}"/>
    <cellStyle name="Normal 3 4 2 4 2 2 8" xfId="6374" xr:uid="{00000000-0005-0000-0000-0000210C0000}"/>
    <cellStyle name="Normal 3 4 2 4 2 2 8 2" xfId="11708" xr:uid="{00000000-0005-0000-0000-0000220C0000}"/>
    <cellStyle name="Normal 3 4 2 4 2 2 8 2 2" xfId="22332" xr:uid="{00000000-0005-0000-0000-0000220C0000}"/>
    <cellStyle name="Normal 3 4 2 4 2 2 8 3" xfId="17038" xr:uid="{00000000-0005-0000-0000-0000210C0000}"/>
    <cellStyle name="Normal 3 4 2 4 2 2 9" xfId="6797" xr:uid="{00000000-0005-0000-0000-0000230C0000}"/>
    <cellStyle name="Normal 3 4 2 4 2 2 9 2" xfId="17421" xr:uid="{00000000-0005-0000-0000-0000230C0000}"/>
    <cellStyle name="Normal 3 4 2 4 2 3" xfId="1532" xr:uid="{00000000-0005-0000-0000-0000240C0000}"/>
    <cellStyle name="Normal 3 4 2 4 2 3 2" xfId="2358" xr:uid="{00000000-0005-0000-0000-0000250C0000}"/>
    <cellStyle name="Normal 3 4 2 4 2 3 2 2" xfId="8306" xr:uid="{00000000-0005-0000-0000-0000260C0000}"/>
    <cellStyle name="Normal 3 4 2 4 2 3 2 2 2" xfId="18930" xr:uid="{00000000-0005-0000-0000-0000260C0000}"/>
    <cellStyle name="Normal 3 4 2 4 2 3 2 3" xfId="13638" xr:uid="{00000000-0005-0000-0000-0000250C0000}"/>
    <cellStyle name="Normal 3 4 2 4 2 3 3" xfId="3964" xr:uid="{00000000-0005-0000-0000-0000270C0000}"/>
    <cellStyle name="Normal 3 4 2 4 2 3 3 2" xfId="9596" xr:uid="{00000000-0005-0000-0000-0000280C0000}"/>
    <cellStyle name="Normal 3 4 2 4 2 3 3 2 2" xfId="20220" xr:uid="{00000000-0005-0000-0000-0000280C0000}"/>
    <cellStyle name="Normal 3 4 2 4 2 3 3 3" xfId="14928" xr:uid="{00000000-0005-0000-0000-0000270C0000}"/>
    <cellStyle name="Normal 3 4 2 4 2 3 4" xfId="4856" xr:uid="{00000000-0005-0000-0000-0000290C0000}"/>
    <cellStyle name="Normal 3 4 2 4 2 3 4 2" xfId="10478" xr:uid="{00000000-0005-0000-0000-00002A0C0000}"/>
    <cellStyle name="Normal 3 4 2 4 2 3 4 2 2" xfId="21102" xr:uid="{00000000-0005-0000-0000-00002A0C0000}"/>
    <cellStyle name="Normal 3 4 2 4 2 3 4 3" xfId="15810" xr:uid="{00000000-0005-0000-0000-0000290C0000}"/>
    <cellStyle name="Normal 3 4 2 4 2 3 5" xfId="7486" xr:uid="{00000000-0005-0000-0000-00002B0C0000}"/>
    <cellStyle name="Normal 3 4 2 4 2 3 5 2" xfId="18110" xr:uid="{00000000-0005-0000-0000-00002B0C0000}"/>
    <cellStyle name="Normal 3 4 2 4 2 3 6" xfId="12818" xr:uid="{00000000-0005-0000-0000-0000240C0000}"/>
    <cellStyle name="Normal 3 4 2 4 2 4" xfId="905" xr:uid="{00000000-0005-0000-0000-00002C0C0000}"/>
    <cellStyle name="Normal 3 4 2 4 2 4 2" xfId="3339" xr:uid="{00000000-0005-0000-0000-00002D0C0000}"/>
    <cellStyle name="Normal 3 4 2 4 2 4 2 2" xfId="8981" xr:uid="{00000000-0005-0000-0000-00002E0C0000}"/>
    <cellStyle name="Normal 3 4 2 4 2 4 2 2 2" xfId="19605" xr:uid="{00000000-0005-0000-0000-00002E0C0000}"/>
    <cellStyle name="Normal 3 4 2 4 2 4 2 3" xfId="14313" xr:uid="{00000000-0005-0000-0000-00002D0C0000}"/>
    <cellStyle name="Normal 3 4 2 4 2 4 3" xfId="6871" xr:uid="{00000000-0005-0000-0000-00002F0C0000}"/>
    <cellStyle name="Normal 3 4 2 4 2 4 3 2" xfId="17495" xr:uid="{00000000-0005-0000-0000-00002F0C0000}"/>
    <cellStyle name="Normal 3 4 2 4 2 4 4" xfId="12203" xr:uid="{00000000-0005-0000-0000-00002C0C0000}"/>
    <cellStyle name="Normal 3 4 2 4 2 5" xfId="1743" xr:uid="{00000000-0005-0000-0000-0000300C0000}"/>
    <cellStyle name="Normal 3 4 2 4 2 5 2" xfId="7691" xr:uid="{00000000-0005-0000-0000-0000310C0000}"/>
    <cellStyle name="Normal 3 4 2 4 2 5 2 2" xfId="18315" xr:uid="{00000000-0005-0000-0000-0000310C0000}"/>
    <cellStyle name="Normal 3 4 2 4 2 5 3" xfId="13023" xr:uid="{00000000-0005-0000-0000-0000300C0000}"/>
    <cellStyle name="Normal 3 4 2 4 2 6" xfId="3012" xr:uid="{00000000-0005-0000-0000-0000320C0000}"/>
    <cellStyle name="Normal 3 4 2 4 2 6 2" xfId="8670" xr:uid="{00000000-0005-0000-0000-0000330C0000}"/>
    <cellStyle name="Normal 3 4 2 4 2 6 2 2" xfId="19294" xr:uid="{00000000-0005-0000-0000-0000330C0000}"/>
    <cellStyle name="Normal 3 4 2 4 2 6 3" xfId="14002" xr:uid="{00000000-0005-0000-0000-0000320C0000}"/>
    <cellStyle name="Normal 3 4 2 4 2 7" xfId="4241" xr:uid="{00000000-0005-0000-0000-0000340C0000}"/>
    <cellStyle name="Normal 3 4 2 4 2 7 2" xfId="9863" xr:uid="{00000000-0005-0000-0000-0000350C0000}"/>
    <cellStyle name="Normal 3 4 2 4 2 7 2 2" xfId="20487" xr:uid="{00000000-0005-0000-0000-0000350C0000}"/>
    <cellStyle name="Normal 3 4 2 4 2 7 3" xfId="15195" xr:uid="{00000000-0005-0000-0000-0000340C0000}"/>
    <cellStyle name="Normal 3 4 2 4 2 8" xfId="5138" xr:uid="{00000000-0005-0000-0000-0000360C0000}"/>
    <cellStyle name="Normal 3 4 2 4 2 8 2" xfId="10735" xr:uid="{00000000-0005-0000-0000-0000370C0000}"/>
    <cellStyle name="Normal 3 4 2 4 2 8 2 2" xfId="21359" xr:uid="{00000000-0005-0000-0000-0000370C0000}"/>
    <cellStyle name="Normal 3 4 2 4 2 8 3" xfId="16067" xr:uid="{00000000-0005-0000-0000-0000360C0000}"/>
    <cellStyle name="Normal 3 4 2 4 2 9" xfId="5767" xr:uid="{00000000-0005-0000-0000-0000380C0000}"/>
    <cellStyle name="Normal 3 4 2 4 2 9 2" xfId="11104" xr:uid="{00000000-0005-0000-0000-0000390C0000}"/>
    <cellStyle name="Normal 3 4 2 4 2 9 2 2" xfId="21728" xr:uid="{00000000-0005-0000-0000-0000390C0000}"/>
    <cellStyle name="Normal 3 4 2 4 2 9 3" xfId="16434" xr:uid="{00000000-0005-0000-0000-0000380C0000}"/>
    <cellStyle name="Normal 3 4 2 4 3" xfId="374" xr:uid="{00000000-0005-0000-0000-00003A0C0000}"/>
    <cellStyle name="Normal 3 4 2 4 3 10" xfId="6614" xr:uid="{00000000-0005-0000-0000-00003B0C0000}"/>
    <cellStyle name="Normal 3 4 2 4 3 10 2" xfId="17238" xr:uid="{00000000-0005-0000-0000-00003B0C0000}"/>
    <cellStyle name="Normal 3 4 2 4 3 11" xfId="11946" xr:uid="{00000000-0005-0000-0000-00003A0C0000}"/>
    <cellStyle name="Normal 3 4 2 4 3 2" xfId="1574" xr:uid="{00000000-0005-0000-0000-00003C0C0000}"/>
    <cellStyle name="Normal 3 4 2 4 3 2 2" xfId="2400" xr:uid="{00000000-0005-0000-0000-00003D0C0000}"/>
    <cellStyle name="Normal 3 4 2 4 3 2 2 2" xfId="8348" xr:uid="{00000000-0005-0000-0000-00003E0C0000}"/>
    <cellStyle name="Normal 3 4 2 4 3 2 2 2 2" xfId="18972" xr:uid="{00000000-0005-0000-0000-00003E0C0000}"/>
    <cellStyle name="Normal 3 4 2 4 3 2 2 3" xfId="13680" xr:uid="{00000000-0005-0000-0000-00003D0C0000}"/>
    <cellStyle name="Normal 3 4 2 4 3 2 3" xfId="4006" xr:uid="{00000000-0005-0000-0000-00003F0C0000}"/>
    <cellStyle name="Normal 3 4 2 4 3 2 3 2" xfId="9638" xr:uid="{00000000-0005-0000-0000-0000400C0000}"/>
    <cellStyle name="Normal 3 4 2 4 3 2 3 2 2" xfId="20262" xr:uid="{00000000-0005-0000-0000-0000400C0000}"/>
    <cellStyle name="Normal 3 4 2 4 3 2 3 3" xfId="14970" xr:uid="{00000000-0005-0000-0000-00003F0C0000}"/>
    <cellStyle name="Normal 3 4 2 4 3 2 4" xfId="4898" xr:uid="{00000000-0005-0000-0000-0000410C0000}"/>
    <cellStyle name="Normal 3 4 2 4 3 2 4 2" xfId="10520" xr:uid="{00000000-0005-0000-0000-0000420C0000}"/>
    <cellStyle name="Normal 3 4 2 4 3 2 4 2 2" xfId="21144" xr:uid="{00000000-0005-0000-0000-0000420C0000}"/>
    <cellStyle name="Normal 3 4 2 4 3 2 4 3" xfId="15852" xr:uid="{00000000-0005-0000-0000-0000410C0000}"/>
    <cellStyle name="Normal 3 4 2 4 3 2 5" xfId="7528" xr:uid="{00000000-0005-0000-0000-0000430C0000}"/>
    <cellStyle name="Normal 3 4 2 4 3 2 5 2" xfId="18152" xr:uid="{00000000-0005-0000-0000-0000430C0000}"/>
    <cellStyle name="Normal 3 4 2 4 3 2 6" xfId="12860" xr:uid="{00000000-0005-0000-0000-00003C0C0000}"/>
    <cellStyle name="Normal 3 4 2 4 3 3" xfId="1088" xr:uid="{00000000-0005-0000-0000-0000440C0000}"/>
    <cellStyle name="Normal 3 4 2 4 3 3 2" xfId="3522" xr:uid="{00000000-0005-0000-0000-0000450C0000}"/>
    <cellStyle name="Normal 3 4 2 4 3 3 2 2" xfId="9160" xr:uid="{00000000-0005-0000-0000-0000460C0000}"/>
    <cellStyle name="Normal 3 4 2 4 3 3 2 2 2" xfId="19784" xr:uid="{00000000-0005-0000-0000-0000460C0000}"/>
    <cellStyle name="Normal 3 4 2 4 3 3 2 3" xfId="14492" xr:uid="{00000000-0005-0000-0000-0000450C0000}"/>
    <cellStyle name="Normal 3 4 2 4 3 3 3" xfId="7050" xr:uid="{00000000-0005-0000-0000-0000470C0000}"/>
    <cellStyle name="Normal 3 4 2 4 3 3 3 2" xfId="17674" xr:uid="{00000000-0005-0000-0000-0000470C0000}"/>
    <cellStyle name="Normal 3 4 2 4 3 3 4" xfId="12382" xr:uid="{00000000-0005-0000-0000-0000440C0000}"/>
    <cellStyle name="Normal 3 4 2 4 3 4" xfId="1922" xr:uid="{00000000-0005-0000-0000-0000480C0000}"/>
    <cellStyle name="Normal 3 4 2 4 3 4 2" xfId="7870" xr:uid="{00000000-0005-0000-0000-0000490C0000}"/>
    <cellStyle name="Normal 3 4 2 4 3 4 2 2" xfId="18494" xr:uid="{00000000-0005-0000-0000-0000490C0000}"/>
    <cellStyle name="Normal 3 4 2 4 3 4 3" xfId="13202" xr:uid="{00000000-0005-0000-0000-0000480C0000}"/>
    <cellStyle name="Normal 3 4 2 4 3 5" xfId="3071" xr:uid="{00000000-0005-0000-0000-00004A0C0000}"/>
    <cellStyle name="Normal 3 4 2 4 3 5 2" xfId="8724" xr:uid="{00000000-0005-0000-0000-00004B0C0000}"/>
    <cellStyle name="Normal 3 4 2 4 3 5 2 2" xfId="19348" xr:uid="{00000000-0005-0000-0000-00004B0C0000}"/>
    <cellStyle name="Normal 3 4 2 4 3 5 3" xfId="14056" xr:uid="{00000000-0005-0000-0000-00004A0C0000}"/>
    <cellStyle name="Normal 3 4 2 4 3 6" xfId="4420" xr:uid="{00000000-0005-0000-0000-00004C0C0000}"/>
    <cellStyle name="Normal 3 4 2 4 3 6 2" xfId="10042" xr:uid="{00000000-0005-0000-0000-00004D0C0000}"/>
    <cellStyle name="Normal 3 4 2 4 3 6 2 2" xfId="20666" xr:uid="{00000000-0005-0000-0000-00004D0C0000}"/>
    <cellStyle name="Normal 3 4 2 4 3 6 3" xfId="15374" xr:uid="{00000000-0005-0000-0000-00004C0C0000}"/>
    <cellStyle name="Normal 3 4 2 4 3 7" xfId="5266" xr:uid="{00000000-0005-0000-0000-00004E0C0000}"/>
    <cellStyle name="Normal 3 4 2 4 3 7 2" xfId="10789" xr:uid="{00000000-0005-0000-0000-00004F0C0000}"/>
    <cellStyle name="Normal 3 4 2 4 3 7 2 2" xfId="21413" xr:uid="{00000000-0005-0000-0000-00004F0C0000}"/>
    <cellStyle name="Normal 3 4 2 4 3 7 3" xfId="16121" xr:uid="{00000000-0005-0000-0000-00004E0C0000}"/>
    <cellStyle name="Normal 3 4 2 4 3 8" xfId="5821" xr:uid="{00000000-0005-0000-0000-0000500C0000}"/>
    <cellStyle name="Normal 3 4 2 4 3 8 2" xfId="11158" xr:uid="{00000000-0005-0000-0000-0000510C0000}"/>
    <cellStyle name="Normal 3 4 2 4 3 8 2 2" xfId="21782" xr:uid="{00000000-0005-0000-0000-0000510C0000}"/>
    <cellStyle name="Normal 3 4 2 4 3 8 3" xfId="16488" xr:uid="{00000000-0005-0000-0000-0000500C0000}"/>
    <cellStyle name="Normal 3 4 2 4 3 9" xfId="6190" xr:uid="{00000000-0005-0000-0000-0000520C0000}"/>
    <cellStyle name="Normal 3 4 2 4 3 9 2" xfId="11525" xr:uid="{00000000-0005-0000-0000-0000530C0000}"/>
    <cellStyle name="Normal 3 4 2 4 3 9 2 2" xfId="22149" xr:uid="{00000000-0005-0000-0000-0000530C0000}"/>
    <cellStyle name="Normal 3 4 2 4 3 9 3" xfId="16855" xr:uid="{00000000-0005-0000-0000-0000520C0000}"/>
    <cellStyle name="Normal 3 4 2 4 4" xfId="763" xr:uid="{00000000-0005-0000-0000-0000540C0000}"/>
    <cellStyle name="Normal 3 4 2 4 4 10" xfId="6732" xr:uid="{00000000-0005-0000-0000-0000550C0000}"/>
    <cellStyle name="Normal 3 4 2 4 4 10 2" xfId="17356" xr:uid="{00000000-0005-0000-0000-0000550C0000}"/>
    <cellStyle name="Normal 3 4 2 4 4 11" xfId="12064" xr:uid="{00000000-0005-0000-0000-0000540C0000}"/>
    <cellStyle name="Normal 3 4 2 4 4 2" xfId="1467" xr:uid="{00000000-0005-0000-0000-0000560C0000}"/>
    <cellStyle name="Normal 3 4 2 4 4 2 2" xfId="2293" xr:uid="{00000000-0005-0000-0000-0000570C0000}"/>
    <cellStyle name="Normal 3 4 2 4 4 2 2 2" xfId="8241" xr:uid="{00000000-0005-0000-0000-0000580C0000}"/>
    <cellStyle name="Normal 3 4 2 4 4 2 2 2 2" xfId="18865" xr:uid="{00000000-0005-0000-0000-0000580C0000}"/>
    <cellStyle name="Normal 3 4 2 4 4 2 2 3" xfId="13573" xr:uid="{00000000-0005-0000-0000-0000570C0000}"/>
    <cellStyle name="Normal 3 4 2 4 4 2 3" xfId="3899" xr:uid="{00000000-0005-0000-0000-0000590C0000}"/>
    <cellStyle name="Normal 3 4 2 4 4 2 3 2" xfId="9531" xr:uid="{00000000-0005-0000-0000-00005A0C0000}"/>
    <cellStyle name="Normal 3 4 2 4 4 2 3 2 2" xfId="20155" xr:uid="{00000000-0005-0000-0000-00005A0C0000}"/>
    <cellStyle name="Normal 3 4 2 4 4 2 3 3" xfId="14863" xr:uid="{00000000-0005-0000-0000-0000590C0000}"/>
    <cellStyle name="Normal 3 4 2 4 4 2 4" xfId="4791" xr:uid="{00000000-0005-0000-0000-00005B0C0000}"/>
    <cellStyle name="Normal 3 4 2 4 4 2 4 2" xfId="10413" xr:uid="{00000000-0005-0000-0000-00005C0C0000}"/>
    <cellStyle name="Normal 3 4 2 4 4 2 4 2 2" xfId="21037" xr:uid="{00000000-0005-0000-0000-00005C0C0000}"/>
    <cellStyle name="Normal 3 4 2 4 4 2 4 3" xfId="15745" xr:uid="{00000000-0005-0000-0000-00005B0C0000}"/>
    <cellStyle name="Normal 3 4 2 4 4 2 5" xfId="7421" xr:uid="{00000000-0005-0000-0000-00005D0C0000}"/>
    <cellStyle name="Normal 3 4 2 4 4 2 5 2" xfId="18045" xr:uid="{00000000-0005-0000-0000-00005D0C0000}"/>
    <cellStyle name="Normal 3 4 2 4 4 2 6" xfId="12753" xr:uid="{00000000-0005-0000-0000-0000560C0000}"/>
    <cellStyle name="Normal 3 4 2 4 4 3" xfId="977" xr:uid="{00000000-0005-0000-0000-00005E0C0000}"/>
    <cellStyle name="Normal 3 4 2 4 4 3 2" xfId="3411" xr:uid="{00000000-0005-0000-0000-00005F0C0000}"/>
    <cellStyle name="Normal 3 4 2 4 4 3 2 2" xfId="9049" xr:uid="{00000000-0005-0000-0000-0000600C0000}"/>
    <cellStyle name="Normal 3 4 2 4 4 3 2 2 2" xfId="19673" xr:uid="{00000000-0005-0000-0000-0000600C0000}"/>
    <cellStyle name="Normal 3 4 2 4 4 3 2 3" xfId="14381" xr:uid="{00000000-0005-0000-0000-00005F0C0000}"/>
    <cellStyle name="Normal 3 4 2 4 4 3 3" xfId="6939" xr:uid="{00000000-0005-0000-0000-0000610C0000}"/>
    <cellStyle name="Normal 3 4 2 4 4 3 3 2" xfId="17563" xr:uid="{00000000-0005-0000-0000-0000610C0000}"/>
    <cellStyle name="Normal 3 4 2 4 4 3 4" xfId="12271" xr:uid="{00000000-0005-0000-0000-00005E0C0000}"/>
    <cellStyle name="Normal 3 4 2 4 4 4" xfId="1811" xr:uid="{00000000-0005-0000-0000-0000620C0000}"/>
    <cellStyle name="Normal 3 4 2 4 4 4 2" xfId="7759" xr:uid="{00000000-0005-0000-0000-0000630C0000}"/>
    <cellStyle name="Normal 3 4 2 4 4 4 2 2" xfId="18383" xr:uid="{00000000-0005-0000-0000-0000630C0000}"/>
    <cellStyle name="Normal 3 4 2 4 4 4 3" xfId="13091" xr:uid="{00000000-0005-0000-0000-0000620C0000}"/>
    <cellStyle name="Normal 3 4 2 4 4 5" xfId="3197" xr:uid="{00000000-0005-0000-0000-0000640C0000}"/>
    <cellStyle name="Normal 3 4 2 4 4 5 2" xfId="8842" xr:uid="{00000000-0005-0000-0000-0000650C0000}"/>
    <cellStyle name="Normal 3 4 2 4 4 5 2 2" xfId="19466" xr:uid="{00000000-0005-0000-0000-0000650C0000}"/>
    <cellStyle name="Normal 3 4 2 4 4 5 3" xfId="14174" xr:uid="{00000000-0005-0000-0000-0000640C0000}"/>
    <cellStyle name="Normal 3 4 2 4 4 6" xfId="4309" xr:uid="{00000000-0005-0000-0000-0000660C0000}"/>
    <cellStyle name="Normal 3 4 2 4 4 6 2" xfId="9931" xr:uid="{00000000-0005-0000-0000-0000670C0000}"/>
    <cellStyle name="Normal 3 4 2 4 4 6 2 2" xfId="20555" xr:uid="{00000000-0005-0000-0000-0000670C0000}"/>
    <cellStyle name="Normal 3 4 2 4 4 6 3" xfId="15263" xr:uid="{00000000-0005-0000-0000-0000660C0000}"/>
    <cellStyle name="Normal 3 4 2 4 4 7" xfId="5572" xr:uid="{00000000-0005-0000-0000-0000680C0000}"/>
    <cellStyle name="Normal 3 4 2 4 4 7 2" xfId="10909" xr:uid="{00000000-0005-0000-0000-0000690C0000}"/>
    <cellStyle name="Normal 3 4 2 4 4 7 2 2" xfId="21533" xr:uid="{00000000-0005-0000-0000-0000690C0000}"/>
    <cellStyle name="Normal 3 4 2 4 4 7 3" xfId="16239" xr:uid="{00000000-0005-0000-0000-0000680C0000}"/>
    <cellStyle name="Normal 3 4 2 4 4 8" xfId="5939" xr:uid="{00000000-0005-0000-0000-00006A0C0000}"/>
    <cellStyle name="Normal 3 4 2 4 4 8 2" xfId="11276" xr:uid="{00000000-0005-0000-0000-00006B0C0000}"/>
    <cellStyle name="Normal 3 4 2 4 4 8 2 2" xfId="21900" xr:uid="{00000000-0005-0000-0000-00006B0C0000}"/>
    <cellStyle name="Normal 3 4 2 4 4 8 3" xfId="16606" xr:uid="{00000000-0005-0000-0000-00006A0C0000}"/>
    <cellStyle name="Normal 3 4 2 4 4 9" xfId="6309" xr:uid="{00000000-0005-0000-0000-00006C0C0000}"/>
    <cellStyle name="Normal 3 4 2 4 4 9 2" xfId="11643" xr:uid="{00000000-0005-0000-0000-00006D0C0000}"/>
    <cellStyle name="Normal 3 4 2 4 4 9 2 2" xfId="22267" xr:uid="{00000000-0005-0000-0000-00006D0C0000}"/>
    <cellStyle name="Normal 3 4 2 4 4 9 3" xfId="16973" xr:uid="{00000000-0005-0000-0000-00006C0C0000}"/>
    <cellStyle name="Normal 3 4 2 4 5" xfId="1218" xr:uid="{00000000-0005-0000-0000-00006E0C0000}"/>
    <cellStyle name="Normal 3 4 2 4 5 2" xfId="2044" xr:uid="{00000000-0005-0000-0000-00006F0C0000}"/>
    <cellStyle name="Normal 3 4 2 4 5 2 2" xfId="7992" xr:uid="{00000000-0005-0000-0000-0000700C0000}"/>
    <cellStyle name="Normal 3 4 2 4 5 2 2 2" xfId="18616" xr:uid="{00000000-0005-0000-0000-0000700C0000}"/>
    <cellStyle name="Normal 3 4 2 4 5 2 3" xfId="13324" xr:uid="{00000000-0005-0000-0000-00006F0C0000}"/>
    <cellStyle name="Normal 3 4 2 4 5 3" xfId="3650" xr:uid="{00000000-0005-0000-0000-0000710C0000}"/>
    <cellStyle name="Normal 3 4 2 4 5 3 2" xfId="9282" xr:uid="{00000000-0005-0000-0000-0000720C0000}"/>
    <cellStyle name="Normal 3 4 2 4 5 3 2 2" xfId="19906" xr:uid="{00000000-0005-0000-0000-0000720C0000}"/>
    <cellStyle name="Normal 3 4 2 4 5 3 3" xfId="14614" xr:uid="{00000000-0005-0000-0000-0000710C0000}"/>
    <cellStyle name="Normal 3 4 2 4 5 4" xfId="4542" xr:uid="{00000000-0005-0000-0000-0000730C0000}"/>
    <cellStyle name="Normal 3 4 2 4 5 4 2" xfId="10164" xr:uid="{00000000-0005-0000-0000-0000740C0000}"/>
    <cellStyle name="Normal 3 4 2 4 5 4 2 2" xfId="20788" xr:uid="{00000000-0005-0000-0000-0000740C0000}"/>
    <cellStyle name="Normal 3 4 2 4 5 4 3" xfId="15496" xr:uid="{00000000-0005-0000-0000-0000730C0000}"/>
    <cellStyle name="Normal 3 4 2 4 5 5" xfId="7172" xr:uid="{00000000-0005-0000-0000-0000750C0000}"/>
    <cellStyle name="Normal 3 4 2 4 5 5 2" xfId="17796" xr:uid="{00000000-0005-0000-0000-0000750C0000}"/>
    <cellStyle name="Normal 3 4 2 4 5 6" xfId="12504" xr:uid="{00000000-0005-0000-0000-00006E0C0000}"/>
    <cellStyle name="Normal 3 4 2 4 6" xfId="1318" xr:uid="{00000000-0005-0000-0000-0000760C0000}"/>
    <cellStyle name="Normal 3 4 2 4 6 2" xfId="2144" xr:uid="{00000000-0005-0000-0000-0000770C0000}"/>
    <cellStyle name="Normal 3 4 2 4 6 2 2" xfId="8092" xr:uid="{00000000-0005-0000-0000-0000780C0000}"/>
    <cellStyle name="Normal 3 4 2 4 6 2 2 2" xfId="18716" xr:uid="{00000000-0005-0000-0000-0000780C0000}"/>
    <cellStyle name="Normal 3 4 2 4 6 2 3" xfId="13424" xr:uid="{00000000-0005-0000-0000-0000770C0000}"/>
    <cellStyle name="Normal 3 4 2 4 6 3" xfId="3750" xr:uid="{00000000-0005-0000-0000-0000790C0000}"/>
    <cellStyle name="Normal 3 4 2 4 6 3 2" xfId="9382" xr:uid="{00000000-0005-0000-0000-00007A0C0000}"/>
    <cellStyle name="Normal 3 4 2 4 6 3 2 2" xfId="20006" xr:uid="{00000000-0005-0000-0000-00007A0C0000}"/>
    <cellStyle name="Normal 3 4 2 4 6 3 3" xfId="14714" xr:uid="{00000000-0005-0000-0000-0000790C0000}"/>
    <cellStyle name="Normal 3 4 2 4 6 4" xfId="4642" xr:uid="{00000000-0005-0000-0000-00007B0C0000}"/>
    <cellStyle name="Normal 3 4 2 4 6 4 2" xfId="10264" xr:uid="{00000000-0005-0000-0000-00007C0C0000}"/>
    <cellStyle name="Normal 3 4 2 4 6 4 2 2" xfId="20888" xr:uid="{00000000-0005-0000-0000-00007C0C0000}"/>
    <cellStyle name="Normal 3 4 2 4 6 4 3" xfId="15596" xr:uid="{00000000-0005-0000-0000-00007B0C0000}"/>
    <cellStyle name="Normal 3 4 2 4 6 5" xfId="7272" xr:uid="{00000000-0005-0000-0000-00007D0C0000}"/>
    <cellStyle name="Normal 3 4 2 4 6 5 2" xfId="17896" xr:uid="{00000000-0005-0000-0000-00007D0C0000}"/>
    <cellStyle name="Normal 3 4 2 4 6 6" xfId="12604" xr:uid="{00000000-0005-0000-0000-0000760C0000}"/>
    <cellStyle name="Normal 3 4 2 4 7" xfId="1380" xr:uid="{00000000-0005-0000-0000-00007E0C0000}"/>
    <cellStyle name="Normal 3 4 2 4 7 2" xfId="2206" xr:uid="{00000000-0005-0000-0000-00007F0C0000}"/>
    <cellStyle name="Normal 3 4 2 4 7 2 2" xfId="8154" xr:uid="{00000000-0005-0000-0000-0000800C0000}"/>
    <cellStyle name="Normal 3 4 2 4 7 2 2 2" xfId="18778" xr:uid="{00000000-0005-0000-0000-0000800C0000}"/>
    <cellStyle name="Normal 3 4 2 4 7 2 3" xfId="13486" xr:uid="{00000000-0005-0000-0000-00007F0C0000}"/>
    <cellStyle name="Normal 3 4 2 4 7 3" xfId="3812" xr:uid="{00000000-0005-0000-0000-0000810C0000}"/>
    <cellStyle name="Normal 3 4 2 4 7 3 2" xfId="9444" xr:uid="{00000000-0005-0000-0000-0000820C0000}"/>
    <cellStyle name="Normal 3 4 2 4 7 3 2 2" xfId="20068" xr:uid="{00000000-0005-0000-0000-0000820C0000}"/>
    <cellStyle name="Normal 3 4 2 4 7 3 3" xfId="14776" xr:uid="{00000000-0005-0000-0000-0000810C0000}"/>
    <cellStyle name="Normal 3 4 2 4 7 4" xfId="4704" xr:uid="{00000000-0005-0000-0000-0000830C0000}"/>
    <cellStyle name="Normal 3 4 2 4 7 4 2" xfId="10326" xr:uid="{00000000-0005-0000-0000-0000840C0000}"/>
    <cellStyle name="Normal 3 4 2 4 7 4 2 2" xfId="20950" xr:uid="{00000000-0005-0000-0000-0000840C0000}"/>
    <cellStyle name="Normal 3 4 2 4 7 4 3" xfId="15658" xr:uid="{00000000-0005-0000-0000-0000830C0000}"/>
    <cellStyle name="Normal 3 4 2 4 7 5" xfId="7334" xr:uid="{00000000-0005-0000-0000-0000850C0000}"/>
    <cellStyle name="Normal 3 4 2 4 7 5 2" xfId="17958" xr:uid="{00000000-0005-0000-0000-0000850C0000}"/>
    <cellStyle name="Normal 3 4 2 4 7 6" xfId="12666" xr:uid="{00000000-0005-0000-0000-00007E0C0000}"/>
    <cellStyle name="Normal 3 4 2 4 8" xfId="1669" xr:uid="{00000000-0005-0000-0000-0000860C0000}"/>
    <cellStyle name="Normal 3 4 2 4 8 2" xfId="2495" xr:uid="{00000000-0005-0000-0000-0000870C0000}"/>
    <cellStyle name="Normal 3 4 2 4 8 2 2" xfId="8443" xr:uid="{00000000-0005-0000-0000-0000880C0000}"/>
    <cellStyle name="Normal 3 4 2 4 8 2 2 2" xfId="19067" xr:uid="{00000000-0005-0000-0000-0000880C0000}"/>
    <cellStyle name="Normal 3 4 2 4 8 2 3" xfId="13775" xr:uid="{00000000-0005-0000-0000-0000870C0000}"/>
    <cellStyle name="Normal 3 4 2 4 8 3" xfId="4101" xr:uid="{00000000-0005-0000-0000-0000890C0000}"/>
    <cellStyle name="Normal 3 4 2 4 8 3 2" xfId="9733" xr:uid="{00000000-0005-0000-0000-00008A0C0000}"/>
    <cellStyle name="Normal 3 4 2 4 8 3 2 2" xfId="20357" xr:uid="{00000000-0005-0000-0000-00008A0C0000}"/>
    <cellStyle name="Normal 3 4 2 4 8 3 3" xfId="15065" xr:uid="{00000000-0005-0000-0000-0000890C0000}"/>
    <cellStyle name="Normal 3 4 2 4 8 4" xfId="4993" xr:uid="{00000000-0005-0000-0000-00008B0C0000}"/>
    <cellStyle name="Normal 3 4 2 4 8 4 2" xfId="10615" xr:uid="{00000000-0005-0000-0000-00008C0C0000}"/>
    <cellStyle name="Normal 3 4 2 4 8 4 2 2" xfId="21239" xr:uid="{00000000-0005-0000-0000-00008C0C0000}"/>
    <cellStyle name="Normal 3 4 2 4 8 4 3" xfId="15947" xr:uid="{00000000-0005-0000-0000-00008B0C0000}"/>
    <cellStyle name="Normal 3 4 2 4 8 5" xfId="7623" xr:uid="{00000000-0005-0000-0000-00008D0C0000}"/>
    <cellStyle name="Normal 3 4 2 4 8 5 2" xfId="18247" xr:uid="{00000000-0005-0000-0000-00008D0C0000}"/>
    <cellStyle name="Normal 3 4 2 4 8 6" xfId="12955" xr:uid="{00000000-0005-0000-0000-0000860C0000}"/>
    <cellStyle name="Normal 3 4 2 4 9" xfId="872" xr:uid="{00000000-0005-0000-0000-00008E0C0000}"/>
    <cellStyle name="Normal 3 4 2 4 9 2" xfId="3306" xr:uid="{00000000-0005-0000-0000-00008F0C0000}"/>
    <cellStyle name="Normal 3 4 2 4 9 2 2" xfId="8949" xr:uid="{00000000-0005-0000-0000-0000900C0000}"/>
    <cellStyle name="Normal 3 4 2 4 9 2 2 2" xfId="19573" xr:uid="{00000000-0005-0000-0000-0000900C0000}"/>
    <cellStyle name="Normal 3 4 2 4 9 2 3" xfId="14281" xr:uid="{00000000-0005-0000-0000-00008F0C0000}"/>
    <cellStyle name="Normal 3 4 2 4 9 3" xfId="6839" xr:uid="{00000000-0005-0000-0000-0000910C0000}"/>
    <cellStyle name="Normal 3 4 2 4 9 3 2" xfId="17463" xr:uid="{00000000-0005-0000-0000-0000910C0000}"/>
    <cellStyle name="Normal 3 4 2 4 9 4" xfId="12171" xr:uid="{00000000-0005-0000-0000-00008E0C0000}"/>
    <cellStyle name="Normal 3 4 2 5" xfId="176" xr:uid="{00000000-0005-0000-0000-0000920C0000}"/>
    <cellStyle name="Normal 3 4 2 5 10" xfId="2763" xr:uid="{00000000-0005-0000-0000-0000930C0000}"/>
    <cellStyle name="Normal 3 4 2 5 10 2" xfId="8533" xr:uid="{00000000-0005-0000-0000-0000940C0000}"/>
    <cellStyle name="Normal 3 4 2 5 10 2 2" xfId="19157" xr:uid="{00000000-0005-0000-0000-0000940C0000}"/>
    <cellStyle name="Normal 3 4 2 5 10 3" xfId="13865" xr:uid="{00000000-0005-0000-0000-0000930C0000}"/>
    <cellStyle name="Normal 3 4 2 5 11" xfId="4225" xr:uid="{00000000-0005-0000-0000-0000950C0000}"/>
    <cellStyle name="Normal 3 4 2 5 11 2" xfId="9847" xr:uid="{00000000-0005-0000-0000-0000960C0000}"/>
    <cellStyle name="Normal 3 4 2 5 11 2 2" xfId="20471" xr:uid="{00000000-0005-0000-0000-0000960C0000}"/>
    <cellStyle name="Normal 3 4 2 5 11 3" xfId="15179" xr:uid="{00000000-0005-0000-0000-0000950C0000}"/>
    <cellStyle name="Normal 3 4 2 5 12" xfId="5042" xr:uid="{00000000-0005-0000-0000-0000970C0000}"/>
    <cellStyle name="Normal 3 4 2 5 12 2" xfId="10645" xr:uid="{00000000-0005-0000-0000-0000980C0000}"/>
    <cellStyle name="Normal 3 4 2 5 12 2 2" xfId="21269" xr:uid="{00000000-0005-0000-0000-0000980C0000}"/>
    <cellStyle name="Normal 3 4 2 5 12 3" xfId="15977" xr:uid="{00000000-0005-0000-0000-0000970C0000}"/>
    <cellStyle name="Normal 3 4 2 5 13" xfId="5677" xr:uid="{00000000-0005-0000-0000-0000990C0000}"/>
    <cellStyle name="Normal 3 4 2 5 13 2" xfId="11014" xr:uid="{00000000-0005-0000-0000-00009A0C0000}"/>
    <cellStyle name="Normal 3 4 2 5 13 2 2" xfId="21638" xr:uid="{00000000-0005-0000-0000-00009A0C0000}"/>
    <cellStyle name="Normal 3 4 2 5 13 3" xfId="16344" xr:uid="{00000000-0005-0000-0000-0000990C0000}"/>
    <cellStyle name="Normal 3 4 2 5 14" xfId="6045" xr:uid="{00000000-0005-0000-0000-00009B0C0000}"/>
    <cellStyle name="Normal 3 4 2 5 14 2" xfId="11381" xr:uid="{00000000-0005-0000-0000-00009C0C0000}"/>
    <cellStyle name="Normal 3 4 2 5 14 2 2" xfId="22005" xr:uid="{00000000-0005-0000-0000-00009C0C0000}"/>
    <cellStyle name="Normal 3 4 2 5 14 3" xfId="16711" xr:uid="{00000000-0005-0000-0000-00009B0C0000}"/>
    <cellStyle name="Normal 3 4 2 5 15" xfId="6482" xr:uid="{00000000-0005-0000-0000-00009D0C0000}"/>
    <cellStyle name="Normal 3 4 2 5 15 2" xfId="17106" xr:uid="{00000000-0005-0000-0000-00009D0C0000}"/>
    <cellStyle name="Normal 3 4 2 5 16" xfId="11814" xr:uid="{00000000-0005-0000-0000-0000920C0000}"/>
    <cellStyle name="Normal 3 4 2 5 2" xfId="247" xr:uid="{00000000-0005-0000-0000-00009E0C0000}"/>
    <cellStyle name="Normal 3 4 2 5 2 10" xfId="6110" xr:uid="{00000000-0005-0000-0000-00009F0C0000}"/>
    <cellStyle name="Normal 3 4 2 5 2 10 2" xfId="11446" xr:uid="{00000000-0005-0000-0000-0000A00C0000}"/>
    <cellStyle name="Normal 3 4 2 5 2 10 2 2" xfId="22070" xr:uid="{00000000-0005-0000-0000-0000A00C0000}"/>
    <cellStyle name="Normal 3 4 2 5 2 10 3" xfId="16776" xr:uid="{00000000-0005-0000-0000-00009F0C0000}"/>
    <cellStyle name="Normal 3 4 2 5 2 11" xfId="6547" xr:uid="{00000000-0005-0000-0000-0000A10C0000}"/>
    <cellStyle name="Normal 3 4 2 5 2 11 2" xfId="17171" xr:uid="{00000000-0005-0000-0000-0000A10C0000}"/>
    <cellStyle name="Normal 3 4 2 5 2 12" xfId="11879" xr:uid="{00000000-0005-0000-0000-00009E0C0000}"/>
    <cellStyle name="Normal 3 4 2 5 2 2" xfId="803" xr:uid="{00000000-0005-0000-0000-0000A20C0000}"/>
    <cellStyle name="Normal 3 4 2 5 2 2 10" xfId="12104" xr:uid="{00000000-0005-0000-0000-0000A20C0000}"/>
    <cellStyle name="Normal 3 4 2 5 2 2 2" xfId="1276" xr:uid="{00000000-0005-0000-0000-0000A30C0000}"/>
    <cellStyle name="Normal 3 4 2 5 2 2 2 2" xfId="3708" xr:uid="{00000000-0005-0000-0000-0000A40C0000}"/>
    <cellStyle name="Normal 3 4 2 5 2 2 2 2 2" xfId="9340" xr:uid="{00000000-0005-0000-0000-0000A50C0000}"/>
    <cellStyle name="Normal 3 4 2 5 2 2 2 2 2 2" xfId="19964" xr:uid="{00000000-0005-0000-0000-0000A50C0000}"/>
    <cellStyle name="Normal 3 4 2 5 2 2 2 2 3" xfId="14672" xr:uid="{00000000-0005-0000-0000-0000A40C0000}"/>
    <cellStyle name="Normal 3 4 2 5 2 2 2 3" xfId="7230" xr:uid="{00000000-0005-0000-0000-0000A60C0000}"/>
    <cellStyle name="Normal 3 4 2 5 2 2 2 3 2" xfId="17854" xr:uid="{00000000-0005-0000-0000-0000A60C0000}"/>
    <cellStyle name="Normal 3 4 2 5 2 2 2 4" xfId="12562" xr:uid="{00000000-0005-0000-0000-0000A30C0000}"/>
    <cellStyle name="Normal 3 4 2 5 2 2 3" xfId="2102" xr:uid="{00000000-0005-0000-0000-0000A70C0000}"/>
    <cellStyle name="Normal 3 4 2 5 2 2 3 2" xfId="8050" xr:uid="{00000000-0005-0000-0000-0000A80C0000}"/>
    <cellStyle name="Normal 3 4 2 5 2 2 3 2 2" xfId="18674" xr:uid="{00000000-0005-0000-0000-0000A80C0000}"/>
    <cellStyle name="Normal 3 4 2 5 2 2 3 3" xfId="13382" xr:uid="{00000000-0005-0000-0000-0000A70C0000}"/>
    <cellStyle name="Normal 3 4 2 5 2 2 4" xfId="3237" xr:uid="{00000000-0005-0000-0000-0000A90C0000}"/>
    <cellStyle name="Normal 3 4 2 5 2 2 4 2" xfId="8882" xr:uid="{00000000-0005-0000-0000-0000AA0C0000}"/>
    <cellStyle name="Normal 3 4 2 5 2 2 4 2 2" xfId="19506" xr:uid="{00000000-0005-0000-0000-0000AA0C0000}"/>
    <cellStyle name="Normal 3 4 2 5 2 2 4 3" xfId="14214" xr:uid="{00000000-0005-0000-0000-0000A90C0000}"/>
    <cellStyle name="Normal 3 4 2 5 2 2 5" xfId="4600" xr:uid="{00000000-0005-0000-0000-0000AB0C0000}"/>
    <cellStyle name="Normal 3 4 2 5 2 2 5 2" xfId="10222" xr:uid="{00000000-0005-0000-0000-0000AC0C0000}"/>
    <cellStyle name="Normal 3 4 2 5 2 2 5 2 2" xfId="20846" xr:uid="{00000000-0005-0000-0000-0000AC0C0000}"/>
    <cellStyle name="Normal 3 4 2 5 2 2 5 3" xfId="15554" xr:uid="{00000000-0005-0000-0000-0000AB0C0000}"/>
    <cellStyle name="Normal 3 4 2 5 2 2 6" xfId="5612" xr:uid="{00000000-0005-0000-0000-0000AD0C0000}"/>
    <cellStyle name="Normal 3 4 2 5 2 2 6 2" xfId="10949" xr:uid="{00000000-0005-0000-0000-0000AE0C0000}"/>
    <cellStyle name="Normal 3 4 2 5 2 2 6 2 2" xfId="21573" xr:uid="{00000000-0005-0000-0000-0000AE0C0000}"/>
    <cellStyle name="Normal 3 4 2 5 2 2 6 3" xfId="16279" xr:uid="{00000000-0005-0000-0000-0000AD0C0000}"/>
    <cellStyle name="Normal 3 4 2 5 2 2 7" xfId="5979" xr:uid="{00000000-0005-0000-0000-0000AF0C0000}"/>
    <cellStyle name="Normal 3 4 2 5 2 2 7 2" xfId="11316" xr:uid="{00000000-0005-0000-0000-0000B00C0000}"/>
    <cellStyle name="Normal 3 4 2 5 2 2 7 2 2" xfId="21940" xr:uid="{00000000-0005-0000-0000-0000B00C0000}"/>
    <cellStyle name="Normal 3 4 2 5 2 2 7 3" xfId="16646" xr:uid="{00000000-0005-0000-0000-0000AF0C0000}"/>
    <cellStyle name="Normal 3 4 2 5 2 2 8" xfId="6349" xr:uid="{00000000-0005-0000-0000-0000B10C0000}"/>
    <cellStyle name="Normal 3 4 2 5 2 2 8 2" xfId="11683" xr:uid="{00000000-0005-0000-0000-0000B20C0000}"/>
    <cellStyle name="Normal 3 4 2 5 2 2 8 2 2" xfId="22307" xr:uid="{00000000-0005-0000-0000-0000B20C0000}"/>
    <cellStyle name="Normal 3 4 2 5 2 2 8 3" xfId="17013" xr:uid="{00000000-0005-0000-0000-0000B10C0000}"/>
    <cellStyle name="Normal 3 4 2 5 2 2 9" xfId="6772" xr:uid="{00000000-0005-0000-0000-0000B30C0000}"/>
    <cellStyle name="Normal 3 4 2 5 2 2 9 2" xfId="17396" xr:uid="{00000000-0005-0000-0000-0000B30C0000}"/>
    <cellStyle name="Normal 3 4 2 5 2 3" xfId="1507" xr:uid="{00000000-0005-0000-0000-0000B40C0000}"/>
    <cellStyle name="Normal 3 4 2 5 2 3 2" xfId="2333" xr:uid="{00000000-0005-0000-0000-0000B50C0000}"/>
    <cellStyle name="Normal 3 4 2 5 2 3 2 2" xfId="8281" xr:uid="{00000000-0005-0000-0000-0000B60C0000}"/>
    <cellStyle name="Normal 3 4 2 5 2 3 2 2 2" xfId="18905" xr:uid="{00000000-0005-0000-0000-0000B60C0000}"/>
    <cellStyle name="Normal 3 4 2 5 2 3 2 3" xfId="13613" xr:uid="{00000000-0005-0000-0000-0000B50C0000}"/>
    <cellStyle name="Normal 3 4 2 5 2 3 3" xfId="3939" xr:uid="{00000000-0005-0000-0000-0000B70C0000}"/>
    <cellStyle name="Normal 3 4 2 5 2 3 3 2" xfId="9571" xr:uid="{00000000-0005-0000-0000-0000B80C0000}"/>
    <cellStyle name="Normal 3 4 2 5 2 3 3 2 2" xfId="20195" xr:uid="{00000000-0005-0000-0000-0000B80C0000}"/>
    <cellStyle name="Normal 3 4 2 5 2 3 3 3" xfId="14903" xr:uid="{00000000-0005-0000-0000-0000B70C0000}"/>
    <cellStyle name="Normal 3 4 2 5 2 3 4" xfId="4831" xr:uid="{00000000-0005-0000-0000-0000B90C0000}"/>
    <cellStyle name="Normal 3 4 2 5 2 3 4 2" xfId="10453" xr:uid="{00000000-0005-0000-0000-0000BA0C0000}"/>
    <cellStyle name="Normal 3 4 2 5 2 3 4 2 2" xfId="21077" xr:uid="{00000000-0005-0000-0000-0000BA0C0000}"/>
    <cellStyle name="Normal 3 4 2 5 2 3 4 3" xfId="15785" xr:uid="{00000000-0005-0000-0000-0000B90C0000}"/>
    <cellStyle name="Normal 3 4 2 5 2 3 5" xfId="7461" xr:uid="{00000000-0005-0000-0000-0000BB0C0000}"/>
    <cellStyle name="Normal 3 4 2 5 2 3 5 2" xfId="18085" xr:uid="{00000000-0005-0000-0000-0000BB0C0000}"/>
    <cellStyle name="Normal 3 4 2 5 2 3 6" xfId="12793" xr:uid="{00000000-0005-0000-0000-0000B40C0000}"/>
    <cellStyle name="Normal 3 4 2 5 2 4" xfId="1017" xr:uid="{00000000-0005-0000-0000-0000BC0C0000}"/>
    <cellStyle name="Normal 3 4 2 5 2 4 2" xfId="3451" xr:uid="{00000000-0005-0000-0000-0000BD0C0000}"/>
    <cellStyle name="Normal 3 4 2 5 2 4 2 2" xfId="9089" xr:uid="{00000000-0005-0000-0000-0000BE0C0000}"/>
    <cellStyle name="Normal 3 4 2 5 2 4 2 2 2" xfId="19713" xr:uid="{00000000-0005-0000-0000-0000BE0C0000}"/>
    <cellStyle name="Normal 3 4 2 5 2 4 2 3" xfId="14421" xr:uid="{00000000-0005-0000-0000-0000BD0C0000}"/>
    <cellStyle name="Normal 3 4 2 5 2 4 3" xfId="6979" xr:uid="{00000000-0005-0000-0000-0000BF0C0000}"/>
    <cellStyle name="Normal 3 4 2 5 2 4 3 2" xfId="17603" xr:uid="{00000000-0005-0000-0000-0000BF0C0000}"/>
    <cellStyle name="Normal 3 4 2 5 2 4 4" xfId="12311" xr:uid="{00000000-0005-0000-0000-0000BC0C0000}"/>
    <cellStyle name="Normal 3 4 2 5 2 5" xfId="1851" xr:uid="{00000000-0005-0000-0000-0000C00C0000}"/>
    <cellStyle name="Normal 3 4 2 5 2 5 2" xfId="7799" xr:uid="{00000000-0005-0000-0000-0000C10C0000}"/>
    <cellStyle name="Normal 3 4 2 5 2 5 2 2" xfId="18423" xr:uid="{00000000-0005-0000-0000-0000C10C0000}"/>
    <cellStyle name="Normal 3 4 2 5 2 5 3" xfId="13131" xr:uid="{00000000-0005-0000-0000-0000C00C0000}"/>
    <cellStyle name="Normal 3 4 2 5 2 6" xfId="2987" xr:uid="{00000000-0005-0000-0000-0000C20C0000}"/>
    <cellStyle name="Normal 3 4 2 5 2 6 2" xfId="8645" xr:uid="{00000000-0005-0000-0000-0000C30C0000}"/>
    <cellStyle name="Normal 3 4 2 5 2 6 2 2" xfId="19269" xr:uid="{00000000-0005-0000-0000-0000C30C0000}"/>
    <cellStyle name="Normal 3 4 2 5 2 6 3" xfId="13977" xr:uid="{00000000-0005-0000-0000-0000C20C0000}"/>
    <cellStyle name="Normal 3 4 2 5 2 7" xfId="4349" xr:uid="{00000000-0005-0000-0000-0000C40C0000}"/>
    <cellStyle name="Normal 3 4 2 5 2 7 2" xfId="9971" xr:uid="{00000000-0005-0000-0000-0000C50C0000}"/>
    <cellStyle name="Normal 3 4 2 5 2 7 2 2" xfId="20595" xr:uid="{00000000-0005-0000-0000-0000C50C0000}"/>
    <cellStyle name="Normal 3 4 2 5 2 7 3" xfId="15303" xr:uid="{00000000-0005-0000-0000-0000C40C0000}"/>
    <cellStyle name="Normal 3 4 2 5 2 8" xfId="5113" xr:uid="{00000000-0005-0000-0000-0000C60C0000}"/>
    <cellStyle name="Normal 3 4 2 5 2 8 2" xfId="10710" xr:uid="{00000000-0005-0000-0000-0000C70C0000}"/>
    <cellStyle name="Normal 3 4 2 5 2 8 2 2" xfId="21334" xr:uid="{00000000-0005-0000-0000-0000C70C0000}"/>
    <cellStyle name="Normal 3 4 2 5 2 8 3" xfId="16042" xr:uid="{00000000-0005-0000-0000-0000C60C0000}"/>
    <cellStyle name="Normal 3 4 2 5 2 9" xfId="5742" xr:uid="{00000000-0005-0000-0000-0000C80C0000}"/>
    <cellStyle name="Normal 3 4 2 5 2 9 2" xfId="11079" xr:uid="{00000000-0005-0000-0000-0000C90C0000}"/>
    <cellStyle name="Normal 3 4 2 5 2 9 2 2" xfId="21703" xr:uid="{00000000-0005-0000-0000-0000C90C0000}"/>
    <cellStyle name="Normal 3 4 2 5 2 9 3" xfId="16409" xr:uid="{00000000-0005-0000-0000-0000C80C0000}"/>
    <cellStyle name="Normal 3 4 2 5 3" xfId="566" xr:uid="{00000000-0005-0000-0000-0000CA0C0000}"/>
    <cellStyle name="Normal 3 4 2 5 3 10" xfId="6660" xr:uid="{00000000-0005-0000-0000-0000CB0C0000}"/>
    <cellStyle name="Normal 3 4 2 5 3 10 2" xfId="17284" xr:uid="{00000000-0005-0000-0000-0000CB0C0000}"/>
    <cellStyle name="Normal 3 4 2 5 3 11" xfId="11992" xr:uid="{00000000-0005-0000-0000-0000CA0C0000}"/>
    <cellStyle name="Normal 3 4 2 5 3 2" xfId="1620" xr:uid="{00000000-0005-0000-0000-0000CC0C0000}"/>
    <cellStyle name="Normal 3 4 2 5 3 2 2" xfId="2446" xr:uid="{00000000-0005-0000-0000-0000CD0C0000}"/>
    <cellStyle name="Normal 3 4 2 5 3 2 2 2" xfId="8394" xr:uid="{00000000-0005-0000-0000-0000CE0C0000}"/>
    <cellStyle name="Normal 3 4 2 5 3 2 2 2 2" xfId="19018" xr:uid="{00000000-0005-0000-0000-0000CE0C0000}"/>
    <cellStyle name="Normal 3 4 2 5 3 2 2 3" xfId="13726" xr:uid="{00000000-0005-0000-0000-0000CD0C0000}"/>
    <cellStyle name="Normal 3 4 2 5 3 2 3" xfId="4052" xr:uid="{00000000-0005-0000-0000-0000CF0C0000}"/>
    <cellStyle name="Normal 3 4 2 5 3 2 3 2" xfId="9684" xr:uid="{00000000-0005-0000-0000-0000D00C0000}"/>
    <cellStyle name="Normal 3 4 2 5 3 2 3 2 2" xfId="20308" xr:uid="{00000000-0005-0000-0000-0000D00C0000}"/>
    <cellStyle name="Normal 3 4 2 5 3 2 3 3" xfId="15016" xr:uid="{00000000-0005-0000-0000-0000CF0C0000}"/>
    <cellStyle name="Normal 3 4 2 5 3 2 4" xfId="4944" xr:uid="{00000000-0005-0000-0000-0000D10C0000}"/>
    <cellStyle name="Normal 3 4 2 5 3 2 4 2" xfId="10566" xr:uid="{00000000-0005-0000-0000-0000D20C0000}"/>
    <cellStyle name="Normal 3 4 2 5 3 2 4 2 2" xfId="21190" xr:uid="{00000000-0005-0000-0000-0000D20C0000}"/>
    <cellStyle name="Normal 3 4 2 5 3 2 4 3" xfId="15898" xr:uid="{00000000-0005-0000-0000-0000D10C0000}"/>
    <cellStyle name="Normal 3 4 2 5 3 2 5" xfId="7574" xr:uid="{00000000-0005-0000-0000-0000D30C0000}"/>
    <cellStyle name="Normal 3 4 2 5 3 2 5 2" xfId="18198" xr:uid="{00000000-0005-0000-0000-0000D30C0000}"/>
    <cellStyle name="Normal 3 4 2 5 3 2 6" xfId="12906" xr:uid="{00000000-0005-0000-0000-0000CC0C0000}"/>
    <cellStyle name="Normal 3 4 2 5 3 3" xfId="1135" xr:uid="{00000000-0005-0000-0000-0000D40C0000}"/>
    <cellStyle name="Normal 3 4 2 5 3 3 2" xfId="3569" xr:uid="{00000000-0005-0000-0000-0000D50C0000}"/>
    <cellStyle name="Normal 3 4 2 5 3 3 2 2" xfId="9206" xr:uid="{00000000-0005-0000-0000-0000D60C0000}"/>
    <cellStyle name="Normal 3 4 2 5 3 3 2 2 2" xfId="19830" xr:uid="{00000000-0005-0000-0000-0000D60C0000}"/>
    <cellStyle name="Normal 3 4 2 5 3 3 2 3" xfId="14538" xr:uid="{00000000-0005-0000-0000-0000D50C0000}"/>
    <cellStyle name="Normal 3 4 2 5 3 3 3" xfId="7096" xr:uid="{00000000-0005-0000-0000-0000D70C0000}"/>
    <cellStyle name="Normal 3 4 2 5 3 3 3 2" xfId="17720" xr:uid="{00000000-0005-0000-0000-0000D70C0000}"/>
    <cellStyle name="Normal 3 4 2 5 3 3 4" xfId="12428" xr:uid="{00000000-0005-0000-0000-0000D40C0000}"/>
    <cellStyle name="Normal 3 4 2 5 3 4" xfId="1968" xr:uid="{00000000-0005-0000-0000-0000D80C0000}"/>
    <cellStyle name="Normal 3 4 2 5 3 4 2" xfId="7916" xr:uid="{00000000-0005-0000-0000-0000D90C0000}"/>
    <cellStyle name="Normal 3 4 2 5 3 4 2 2" xfId="18540" xr:uid="{00000000-0005-0000-0000-0000D90C0000}"/>
    <cellStyle name="Normal 3 4 2 5 3 4 3" xfId="13248" xr:uid="{00000000-0005-0000-0000-0000D80C0000}"/>
    <cellStyle name="Normal 3 4 2 5 3 5" xfId="3121" xr:uid="{00000000-0005-0000-0000-0000DA0C0000}"/>
    <cellStyle name="Normal 3 4 2 5 3 5 2" xfId="8770" xr:uid="{00000000-0005-0000-0000-0000DB0C0000}"/>
    <cellStyle name="Normal 3 4 2 5 3 5 2 2" xfId="19394" xr:uid="{00000000-0005-0000-0000-0000DB0C0000}"/>
    <cellStyle name="Normal 3 4 2 5 3 5 3" xfId="14102" xr:uid="{00000000-0005-0000-0000-0000DA0C0000}"/>
    <cellStyle name="Normal 3 4 2 5 3 6" xfId="4466" xr:uid="{00000000-0005-0000-0000-0000DC0C0000}"/>
    <cellStyle name="Normal 3 4 2 5 3 6 2" xfId="10088" xr:uid="{00000000-0005-0000-0000-0000DD0C0000}"/>
    <cellStyle name="Normal 3 4 2 5 3 6 2 2" xfId="20712" xr:uid="{00000000-0005-0000-0000-0000DD0C0000}"/>
    <cellStyle name="Normal 3 4 2 5 3 6 3" xfId="15420" xr:uid="{00000000-0005-0000-0000-0000DC0C0000}"/>
    <cellStyle name="Normal 3 4 2 5 3 7" xfId="5402" xr:uid="{00000000-0005-0000-0000-0000DE0C0000}"/>
    <cellStyle name="Normal 3 4 2 5 3 7 2" xfId="10836" xr:uid="{00000000-0005-0000-0000-0000DF0C0000}"/>
    <cellStyle name="Normal 3 4 2 5 3 7 2 2" xfId="21460" xr:uid="{00000000-0005-0000-0000-0000DF0C0000}"/>
    <cellStyle name="Normal 3 4 2 5 3 7 3" xfId="16167" xr:uid="{00000000-0005-0000-0000-0000DE0C0000}"/>
    <cellStyle name="Normal 3 4 2 5 3 8" xfId="5867" xr:uid="{00000000-0005-0000-0000-0000E00C0000}"/>
    <cellStyle name="Normal 3 4 2 5 3 8 2" xfId="11204" xr:uid="{00000000-0005-0000-0000-0000E10C0000}"/>
    <cellStyle name="Normal 3 4 2 5 3 8 2 2" xfId="21828" xr:uid="{00000000-0005-0000-0000-0000E10C0000}"/>
    <cellStyle name="Normal 3 4 2 5 3 8 3" xfId="16534" xr:uid="{00000000-0005-0000-0000-0000E00C0000}"/>
    <cellStyle name="Normal 3 4 2 5 3 9" xfId="6236" xr:uid="{00000000-0005-0000-0000-0000E20C0000}"/>
    <cellStyle name="Normal 3 4 2 5 3 9 2" xfId="11571" xr:uid="{00000000-0005-0000-0000-0000E30C0000}"/>
    <cellStyle name="Normal 3 4 2 5 3 9 2 2" xfId="22195" xr:uid="{00000000-0005-0000-0000-0000E30C0000}"/>
    <cellStyle name="Normal 3 4 2 5 3 9 3" xfId="16901" xr:uid="{00000000-0005-0000-0000-0000E20C0000}"/>
    <cellStyle name="Normal 3 4 2 5 4" xfId="738" xr:uid="{00000000-0005-0000-0000-0000E40C0000}"/>
    <cellStyle name="Normal 3 4 2 5 4 10" xfId="6707" xr:uid="{00000000-0005-0000-0000-0000E50C0000}"/>
    <cellStyle name="Normal 3 4 2 5 4 10 2" xfId="17331" xr:uid="{00000000-0005-0000-0000-0000E50C0000}"/>
    <cellStyle name="Normal 3 4 2 5 4 11" xfId="12039" xr:uid="{00000000-0005-0000-0000-0000E40C0000}"/>
    <cellStyle name="Normal 3 4 2 5 4 2" xfId="1442" xr:uid="{00000000-0005-0000-0000-0000E60C0000}"/>
    <cellStyle name="Normal 3 4 2 5 4 2 2" xfId="2268" xr:uid="{00000000-0005-0000-0000-0000E70C0000}"/>
    <cellStyle name="Normal 3 4 2 5 4 2 2 2" xfId="8216" xr:uid="{00000000-0005-0000-0000-0000E80C0000}"/>
    <cellStyle name="Normal 3 4 2 5 4 2 2 2 2" xfId="18840" xr:uid="{00000000-0005-0000-0000-0000E80C0000}"/>
    <cellStyle name="Normal 3 4 2 5 4 2 2 3" xfId="13548" xr:uid="{00000000-0005-0000-0000-0000E70C0000}"/>
    <cellStyle name="Normal 3 4 2 5 4 2 3" xfId="3874" xr:uid="{00000000-0005-0000-0000-0000E90C0000}"/>
    <cellStyle name="Normal 3 4 2 5 4 2 3 2" xfId="9506" xr:uid="{00000000-0005-0000-0000-0000EA0C0000}"/>
    <cellStyle name="Normal 3 4 2 5 4 2 3 2 2" xfId="20130" xr:uid="{00000000-0005-0000-0000-0000EA0C0000}"/>
    <cellStyle name="Normal 3 4 2 5 4 2 3 3" xfId="14838" xr:uid="{00000000-0005-0000-0000-0000E90C0000}"/>
    <cellStyle name="Normal 3 4 2 5 4 2 4" xfId="4766" xr:uid="{00000000-0005-0000-0000-0000EB0C0000}"/>
    <cellStyle name="Normal 3 4 2 5 4 2 4 2" xfId="10388" xr:uid="{00000000-0005-0000-0000-0000EC0C0000}"/>
    <cellStyle name="Normal 3 4 2 5 4 2 4 2 2" xfId="21012" xr:uid="{00000000-0005-0000-0000-0000EC0C0000}"/>
    <cellStyle name="Normal 3 4 2 5 4 2 4 3" xfId="15720" xr:uid="{00000000-0005-0000-0000-0000EB0C0000}"/>
    <cellStyle name="Normal 3 4 2 5 4 2 5" xfId="7396" xr:uid="{00000000-0005-0000-0000-0000ED0C0000}"/>
    <cellStyle name="Normal 3 4 2 5 4 2 5 2" xfId="18020" xr:uid="{00000000-0005-0000-0000-0000ED0C0000}"/>
    <cellStyle name="Normal 3 4 2 5 4 2 6" xfId="12728" xr:uid="{00000000-0005-0000-0000-0000E60C0000}"/>
    <cellStyle name="Normal 3 4 2 5 4 3" xfId="951" xr:uid="{00000000-0005-0000-0000-0000EE0C0000}"/>
    <cellStyle name="Normal 3 4 2 5 4 3 2" xfId="3385" xr:uid="{00000000-0005-0000-0000-0000EF0C0000}"/>
    <cellStyle name="Normal 3 4 2 5 4 3 2 2" xfId="9024" xr:uid="{00000000-0005-0000-0000-0000F00C0000}"/>
    <cellStyle name="Normal 3 4 2 5 4 3 2 2 2" xfId="19648" xr:uid="{00000000-0005-0000-0000-0000F00C0000}"/>
    <cellStyle name="Normal 3 4 2 5 4 3 2 3" xfId="14356" xr:uid="{00000000-0005-0000-0000-0000EF0C0000}"/>
    <cellStyle name="Normal 3 4 2 5 4 3 3" xfId="6914" xr:uid="{00000000-0005-0000-0000-0000F10C0000}"/>
    <cellStyle name="Normal 3 4 2 5 4 3 3 2" xfId="17538" xr:uid="{00000000-0005-0000-0000-0000F10C0000}"/>
    <cellStyle name="Normal 3 4 2 5 4 3 4" xfId="12246" xr:uid="{00000000-0005-0000-0000-0000EE0C0000}"/>
    <cellStyle name="Normal 3 4 2 5 4 4" xfId="1786" xr:uid="{00000000-0005-0000-0000-0000F20C0000}"/>
    <cellStyle name="Normal 3 4 2 5 4 4 2" xfId="7734" xr:uid="{00000000-0005-0000-0000-0000F30C0000}"/>
    <cellStyle name="Normal 3 4 2 5 4 4 2 2" xfId="18358" xr:uid="{00000000-0005-0000-0000-0000F30C0000}"/>
    <cellStyle name="Normal 3 4 2 5 4 4 3" xfId="13066" xr:uid="{00000000-0005-0000-0000-0000F20C0000}"/>
    <cellStyle name="Normal 3 4 2 5 4 5" xfId="3172" xr:uid="{00000000-0005-0000-0000-0000F40C0000}"/>
    <cellStyle name="Normal 3 4 2 5 4 5 2" xfId="8817" xr:uid="{00000000-0005-0000-0000-0000F50C0000}"/>
    <cellStyle name="Normal 3 4 2 5 4 5 2 2" xfId="19441" xr:uid="{00000000-0005-0000-0000-0000F50C0000}"/>
    <cellStyle name="Normal 3 4 2 5 4 5 3" xfId="14149" xr:uid="{00000000-0005-0000-0000-0000F40C0000}"/>
    <cellStyle name="Normal 3 4 2 5 4 6" xfId="4284" xr:uid="{00000000-0005-0000-0000-0000F60C0000}"/>
    <cellStyle name="Normal 3 4 2 5 4 6 2" xfId="9906" xr:uid="{00000000-0005-0000-0000-0000F70C0000}"/>
    <cellStyle name="Normal 3 4 2 5 4 6 2 2" xfId="20530" xr:uid="{00000000-0005-0000-0000-0000F70C0000}"/>
    <cellStyle name="Normal 3 4 2 5 4 6 3" xfId="15238" xr:uid="{00000000-0005-0000-0000-0000F60C0000}"/>
    <cellStyle name="Normal 3 4 2 5 4 7" xfId="5547" xr:uid="{00000000-0005-0000-0000-0000F80C0000}"/>
    <cellStyle name="Normal 3 4 2 5 4 7 2" xfId="10884" xr:uid="{00000000-0005-0000-0000-0000F90C0000}"/>
    <cellStyle name="Normal 3 4 2 5 4 7 2 2" xfId="21508" xr:uid="{00000000-0005-0000-0000-0000F90C0000}"/>
    <cellStyle name="Normal 3 4 2 5 4 7 3" xfId="16214" xr:uid="{00000000-0005-0000-0000-0000F80C0000}"/>
    <cellStyle name="Normal 3 4 2 5 4 8" xfId="5914" xr:uid="{00000000-0005-0000-0000-0000FA0C0000}"/>
    <cellStyle name="Normal 3 4 2 5 4 8 2" xfId="11251" xr:uid="{00000000-0005-0000-0000-0000FB0C0000}"/>
    <cellStyle name="Normal 3 4 2 5 4 8 2 2" xfId="21875" xr:uid="{00000000-0005-0000-0000-0000FB0C0000}"/>
    <cellStyle name="Normal 3 4 2 5 4 8 3" xfId="16581" xr:uid="{00000000-0005-0000-0000-0000FA0C0000}"/>
    <cellStyle name="Normal 3 4 2 5 4 9" xfId="6284" xr:uid="{00000000-0005-0000-0000-0000FC0C0000}"/>
    <cellStyle name="Normal 3 4 2 5 4 9 2" xfId="11618" xr:uid="{00000000-0005-0000-0000-0000FD0C0000}"/>
    <cellStyle name="Normal 3 4 2 5 4 9 2 2" xfId="22242" xr:uid="{00000000-0005-0000-0000-0000FD0C0000}"/>
    <cellStyle name="Normal 3 4 2 5 4 9 3" xfId="16948" xr:uid="{00000000-0005-0000-0000-0000FC0C0000}"/>
    <cellStyle name="Normal 3 4 2 5 5" xfId="1230" xr:uid="{00000000-0005-0000-0000-0000FE0C0000}"/>
    <cellStyle name="Normal 3 4 2 5 5 2" xfId="2056" xr:uid="{00000000-0005-0000-0000-0000FF0C0000}"/>
    <cellStyle name="Normal 3 4 2 5 5 2 2" xfId="8004" xr:uid="{00000000-0005-0000-0000-0000000D0000}"/>
    <cellStyle name="Normal 3 4 2 5 5 2 2 2" xfId="18628" xr:uid="{00000000-0005-0000-0000-0000000D0000}"/>
    <cellStyle name="Normal 3 4 2 5 5 2 3" xfId="13336" xr:uid="{00000000-0005-0000-0000-0000FF0C0000}"/>
    <cellStyle name="Normal 3 4 2 5 5 3" xfId="3662" xr:uid="{00000000-0005-0000-0000-0000010D0000}"/>
    <cellStyle name="Normal 3 4 2 5 5 3 2" xfId="9294" xr:uid="{00000000-0005-0000-0000-0000020D0000}"/>
    <cellStyle name="Normal 3 4 2 5 5 3 2 2" xfId="19918" xr:uid="{00000000-0005-0000-0000-0000020D0000}"/>
    <cellStyle name="Normal 3 4 2 5 5 3 3" xfId="14626" xr:uid="{00000000-0005-0000-0000-0000010D0000}"/>
    <cellStyle name="Normal 3 4 2 5 5 4" xfId="4554" xr:uid="{00000000-0005-0000-0000-0000030D0000}"/>
    <cellStyle name="Normal 3 4 2 5 5 4 2" xfId="10176" xr:uid="{00000000-0005-0000-0000-0000040D0000}"/>
    <cellStyle name="Normal 3 4 2 5 5 4 2 2" xfId="20800" xr:uid="{00000000-0005-0000-0000-0000040D0000}"/>
    <cellStyle name="Normal 3 4 2 5 5 4 3" xfId="15508" xr:uid="{00000000-0005-0000-0000-0000030D0000}"/>
    <cellStyle name="Normal 3 4 2 5 5 5" xfId="7184" xr:uid="{00000000-0005-0000-0000-0000050D0000}"/>
    <cellStyle name="Normal 3 4 2 5 5 5 2" xfId="17808" xr:uid="{00000000-0005-0000-0000-0000050D0000}"/>
    <cellStyle name="Normal 3 4 2 5 5 6" xfId="12516" xr:uid="{00000000-0005-0000-0000-0000FE0C0000}"/>
    <cellStyle name="Normal 3 4 2 5 6" xfId="1330" xr:uid="{00000000-0005-0000-0000-0000060D0000}"/>
    <cellStyle name="Normal 3 4 2 5 6 2" xfId="2156" xr:uid="{00000000-0005-0000-0000-0000070D0000}"/>
    <cellStyle name="Normal 3 4 2 5 6 2 2" xfId="8104" xr:uid="{00000000-0005-0000-0000-0000080D0000}"/>
    <cellStyle name="Normal 3 4 2 5 6 2 2 2" xfId="18728" xr:uid="{00000000-0005-0000-0000-0000080D0000}"/>
    <cellStyle name="Normal 3 4 2 5 6 2 3" xfId="13436" xr:uid="{00000000-0005-0000-0000-0000070D0000}"/>
    <cellStyle name="Normal 3 4 2 5 6 3" xfId="3762" xr:uid="{00000000-0005-0000-0000-0000090D0000}"/>
    <cellStyle name="Normal 3 4 2 5 6 3 2" xfId="9394" xr:uid="{00000000-0005-0000-0000-00000A0D0000}"/>
    <cellStyle name="Normal 3 4 2 5 6 3 2 2" xfId="20018" xr:uid="{00000000-0005-0000-0000-00000A0D0000}"/>
    <cellStyle name="Normal 3 4 2 5 6 3 3" xfId="14726" xr:uid="{00000000-0005-0000-0000-0000090D0000}"/>
    <cellStyle name="Normal 3 4 2 5 6 4" xfId="4654" xr:uid="{00000000-0005-0000-0000-00000B0D0000}"/>
    <cellStyle name="Normal 3 4 2 5 6 4 2" xfId="10276" xr:uid="{00000000-0005-0000-0000-00000C0D0000}"/>
    <cellStyle name="Normal 3 4 2 5 6 4 2 2" xfId="20900" xr:uid="{00000000-0005-0000-0000-00000C0D0000}"/>
    <cellStyle name="Normal 3 4 2 5 6 4 3" xfId="15608" xr:uid="{00000000-0005-0000-0000-00000B0D0000}"/>
    <cellStyle name="Normal 3 4 2 5 6 5" xfId="7284" xr:uid="{00000000-0005-0000-0000-00000D0D0000}"/>
    <cellStyle name="Normal 3 4 2 5 6 5 2" xfId="17908" xr:uid="{00000000-0005-0000-0000-00000D0D0000}"/>
    <cellStyle name="Normal 3 4 2 5 6 6" xfId="12616" xr:uid="{00000000-0005-0000-0000-0000060D0000}"/>
    <cellStyle name="Normal 3 4 2 5 7" xfId="1392" xr:uid="{00000000-0005-0000-0000-00000E0D0000}"/>
    <cellStyle name="Normal 3 4 2 5 7 2" xfId="2218" xr:uid="{00000000-0005-0000-0000-00000F0D0000}"/>
    <cellStyle name="Normal 3 4 2 5 7 2 2" xfId="8166" xr:uid="{00000000-0005-0000-0000-0000100D0000}"/>
    <cellStyle name="Normal 3 4 2 5 7 2 2 2" xfId="18790" xr:uid="{00000000-0005-0000-0000-0000100D0000}"/>
    <cellStyle name="Normal 3 4 2 5 7 2 3" xfId="13498" xr:uid="{00000000-0005-0000-0000-00000F0D0000}"/>
    <cellStyle name="Normal 3 4 2 5 7 3" xfId="3824" xr:uid="{00000000-0005-0000-0000-0000110D0000}"/>
    <cellStyle name="Normal 3 4 2 5 7 3 2" xfId="9456" xr:uid="{00000000-0005-0000-0000-0000120D0000}"/>
    <cellStyle name="Normal 3 4 2 5 7 3 2 2" xfId="20080" xr:uid="{00000000-0005-0000-0000-0000120D0000}"/>
    <cellStyle name="Normal 3 4 2 5 7 3 3" xfId="14788" xr:uid="{00000000-0005-0000-0000-0000110D0000}"/>
    <cellStyle name="Normal 3 4 2 5 7 4" xfId="4716" xr:uid="{00000000-0005-0000-0000-0000130D0000}"/>
    <cellStyle name="Normal 3 4 2 5 7 4 2" xfId="10338" xr:uid="{00000000-0005-0000-0000-0000140D0000}"/>
    <cellStyle name="Normal 3 4 2 5 7 4 2 2" xfId="20962" xr:uid="{00000000-0005-0000-0000-0000140D0000}"/>
    <cellStyle name="Normal 3 4 2 5 7 4 3" xfId="15670" xr:uid="{00000000-0005-0000-0000-0000130D0000}"/>
    <cellStyle name="Normal 3 4 2 5 7 5" xfId="7346" xr:uid="{00000000-0005-0000-0000-0000150D0000}"/>
    <cellStyle name="Normal 3 4 2 5 7 5 2" xfId="17970" xr:uid="{00000000-0005-0000-0000-0000150D0000}"/>
    <cellStyle name="Normal 3 4 2 5 7 6" xfId="12678" xr:uid="{00000000-0005-0000-0000-00000E0D0000}"/>
    <cellStyle name="Normal 3 4 2 5 8" xfId="888" xr:uid="{00000000-0005-0000-0000-0000160D0000}"/>
    <cellStyle name="Normal 3 4 2 5 8 2" xfId="3322" xr:uid="{00000000-0005-0000-0000-0000170D0000}"/>
    <cellStyle name="Normal 3 4 2 5 8 2 2" xfId="8965" xr:uid="{00000000-0005-0000-0000-0000180D0000}"/>
    <cellStyle name="Normal 3 4 2 5 8 2 2 2" xfId="19589" xr:uid="{00000000-0005-0000-0000-0000180D0000}"/>
    <cellStyle name="Normal 3 4 2 5 8 2 3" xfId="14297" xr:uid="{00000000-0005-0000-0000-0000170D0000}"/>
    <cellStyle name="Normal 3 4 2 5 8 3" xfId="6855" xr:uid="{00000000-0005-0000-0000-0000190D0000}"/>
    <cellStyle name="Normal 3 4 2 5 8 3 2" xfId="17479" xr:uid="{00000000-0005-0000-0000-0000190D0000}"/>
    <cellStyle name="Normal 3 4 2 5 8 4" xfId="12187" xr:uid="{00000000-0005-0000-0000-0000160D0000}"/>
    <cellStyle name="Normal 3 4 2 5 9" xfId="1727" xr:uid="{00000000-0005-0000-0000-00001A0D0000}"/>
    <cellStyle name="Normal 3 4 2 5 9 2" xfId="2916" xr:uid="{00000000-0005-0000-0000-00001B0D0000}"/>
    <cellStyle name="Normal 3 4 2 5 9 2 2" xfId="8580" xr:uid="{00000000-0005-0000-0000-00001C0D0000}"/>
    <cellStyle name="Normal 3 4 2 5 9 2 2 2" xfId="19204" xr:uid="{00000000-0005-0000-0000-00001C0D0000}"/>
    <cellStyle name="Normal 3 4 2 5 9 2 3" xfId="13912" xr:uid="{00000000-0005-0000-0000-00001B0D0000}"/>
    <cellStyle name="Normal 3 4 2 5 9 3" xfId="7675" xr:uid="{00000000-0005-0000-0000-00001D0D0000}"/>
    <cellStyle name="Normal 3 4 2 5 9 3 2" xfId="18299" xr:uid="{00000000-0005-0000-0000-00001D0D0000}"/>
    <cellStyle name="Normal 3 4 2 5 9 4" xfId="13007" xr:uid="{00000000-0005-0000-0000-00001A0D0000}"/>
    <cellStyle name="Normal 3 4 2 6" xfId="237" xr:uid="{00000000-0005-0000-0000-00001E0D0000}"/>
    <cellStyle name="Normal 3 4 2 6 10" xfId="6100" xr:uid="{00000000-0005-0000-0000-00001F0D0000}"/>
    <cellStyle name="Normal 3 4 2 6 10 2" xfId="11436" xr:uid="{00000000-0005-0000-0000-0000200D0000}"/>
    <cellStyle name="Normal 3 4 2 6 10 2 2" xfId="22060" xr:uid="{00000000-0005-0000-0000-0000200D0000}"/>
    <cellStyle name="Normal 3 4 2 6 10 3" xfId="16766" xr:uid="{00000000-0005-0000-0000-00001F0D0000}"/>
    <cellStyle name="Normal 3 4 2 6 11" xfId="6537" xr:uid="{00000000-0005-0000-0000-0000210D0000}"/>
    <cellStyle name="Normal 3 4 2 6 11 2" xfId="17161" xr:uid="{00000000-0005-0000-0000-0000210D0000}"/>
    <cellStyle name="Normal 3 4 2 6 12" xfId="11869" xr:uid="{00000000-0005-0000-0000-00001E0D0000}"/>
    <cellStyle name="Normal 3 4 2 6 2" xfId="793" xr:uid="{00000000-0005-0000-0000-0000220D0000}"/>
    <cellStyle name="Normal 3 4 2 6 2 10" xfId="12094" xr:uid="{00000000-0005-0000-0000-0000220D0000}"/>
    <cellStyle name="Normal 3 4 2 6 2 2" xfId="1254" xr:uid="{00000000-0005-0000-0000-0000230D0000}"/>
    <cellStyle name="Normal 3 4 2 6 2 2 2" xfId="3686" xr:uid="{00000000-0005-0000-0000-0000240D0000}"/>
    <cellStyle name="Normal 3 4 2 6 2 2 2 2" xfId="9318" xr:uid="{00000000-0005-0000-0000-0000250D0000}"/>
    <cellStyle name="Normal 3 4 2 6 2 2 2 2 2" xfId="19942" xr:uid="{00000000-0005-0000-0000-0000250D0000}"/>
    <cellStyle name="Normal 3 4 2 6 2 2 2 3" xfId="14650" xr:uid="{00000000-0005-0000-0000-0000240D0000}"/>
    <cellStyle name="Normal 3 4 2 6 2 2 3" xfId="7208" xr:uid="{00000000-0005-0000-0000-0000260D0000}"/>
    <cellStyle name="Normal 3 4 2 6 2 2 3 2" xfId="17832" xr:uid="{00000000-0005-0000-0000-0000260D0000}"/>
    <cellStyle name="Normal 3 4 2 6 2 2 4" xfId="12540" xr:uid="{00000000-0005-0000-0000-0000230D0000}"/>
    <cellStyle name="Normal 3 4 2 6 2 3" xfId="2080" xr:uid="{00000000-0005-0000-0000-0000270D0000}"/>
    <cellStyle name="Normal 3 4 2 6 2 3 2" xfId="8028" xr:uid="{00000000-0005-0000-0000-0000280D0000}"/>
    <cellStyle name="Normal 3 4 2 6 2 3 2 2" xfId="18652" xr:uid="{00000000-0005-0000-0000-0000280D0000}"/>
    <cellStyle name="Normal 3 4 2 6 2 3 3" xfId="13360" xr:uid="{00000000-0005-0000-0000-0000270D0000}"/>
    <cellStyle name="Normal 3 4 2 6 2 4" xfId="3227" xr:uid="{00000000-0005-0000-0000-0000290D0000}"/>
    <cellStyle name="Normal 3 4 2 6 2 4 2" xfId="8872" xr:uid="{00000000-0005-0000-0000-00002A0D0000}"/>
    <cellStyle name="Normal 3 4 2 6 2 4 2 2" xfId="19496" xr:uid="{00000000-0005-0000-0000-00002A0D0000}"/>
    <cellStyle name="Normal 3 4 2 6 2 4 3" xfId="14204" xr:uid="{00000000-0005-0000-0000-0000290D0000}"/>
    <cellStyle name="Normal 3 4 2 6 2 5" xfId="4578" xr:uid="{00000000-0005-0000-0000-00002B0D0000}"/>
    <cellStyle name="Normal 3 4 2 6 2 5 2" xfId="10200" xr:uid="{00000000-0005-0000-0000-00002C0D0000}"/>
    <cellStyle name="Normal 3 4 2 6 2 5 2 2" xfId="20824" xr:uid="{00000000-0005-0000-0000-00002C0D0000}"/>
    <cellStyle name="Normal 3 4 2 6 2 5 3" xfId="15532" xr:uid="{00000000-0005-0000-0000-00002B0D0000}"/>
    <cellStyle name="Normal 3 4 2 6 2 6" xfId="5602" xr:uid="{00000000-0005-0000-0000-00002D0D0000}"/>
    <cellStyle name="Normal 3 4 2 6 2 6 2" xfId="10939" xr:uid="{00000000-0005-0000-0000-00002E0D0000}"/>
    <cellStyle name="Normal 3 4 2 6 2 6 2 2" xfId="21563" xr:uid="{00000000-0005-0000-0000-00002E0D0000}"/>
    <cellStyle name="Normal 3 4 2 6 2 6 3" xfId="16269" xr:uid="{00000000-0005-0000-0000-00002D0D0000}"/>
    <cellStyle name="Normal 3 4 2 6 2 7" xfId="5969" xr:uid="{00000000-0005-0000-0000-00002F0D0000}"/>
    <cellStyle name="Normal 3 4 2 6 2 7 2" xfId="11306" xr:uid="{00000000-0005-0000-0000-0000300D0000}"/>
    <cellStyle name="Normal 3 4 2 6 2 7 2 2" xfId="21930" xr:uid="{00000000-0005-0000-0000-0000300D0000}"/>
    <cellStyle name="Normal 3 4 2 6 2 7 3" xfId="16636" xr:uid="{00000000-0005-0000-0000-00002F0D0000}"/>
    <cellStyle name="Normal 3 4 2 6 2 8" xfId="6339" xr:uid="{00000000-0005-0000-0000-0000310D0000}"/>
    <cellStyle name="Normal 3 4 2 6 2 8 2" xfId="11673" xr:uid="{00000000-0005-0000-0000-0000320D0000}"/>
    <cellStyle name="Normal 3 4 2 6 2 8 2 2" xfId="22297" xr:uid="{00000000-0005-0000-0000-0000320D0000}"/>
    <cellStyle name="Normal 3 4 2 6 2 8 3" xfId="17003" xr:uid="{00000000-0005-0000-0000-0000310D0000}"/>
    <cellStyle name="Normal 3 4 2 6 2 9" xfId="6762" xr:uid="{00000000-0005-0000-0000-0000330D0000}"/>
    <cellStyle name="Normal 3 4 2 6 2 9 2" xfId="17386" xr:uid="{00000000-0005-0000-0000-0000330D0000}"/>
    <cellStyle name="Normal 3 4 2 6 3" xfId="1497" xr:uid="{00000000-0005-0000-0000-0000340D0000}"/>
    <cellStyle name="Normal 3 4 2 6 3 2" xfId="2323" xr:uid="{00000000-0005-0000-0000-0000350D0000}"/>
    <cellStyle name="Normal 3 4 2 6 3 2 2" xfId="8271" xr:uid="{00000000-0005-0000-0000-0000360D0000}"/>
    <cellStyle name="Normal 3 4 2 6 3 2 2 2" xfId="18895" xr:uid="{00000000-0005-0000-0000-0000360D0000}"/>
    <cellStyle name="Normal 3 4 2 6 3 2 3" xfId="13603" xr:uid="{00000000-0005-0000-0000-0000350D0000}"/>
    <cellStyle name="Normal 3 4 2 6 3 3" xfId="3929" xr:uid="{00000000-0005-0000-0000-0000370D0000}"/>
    <cellStyle name="Normal 3 4 2 6 3 3 2" xfId="9561" xr:uid="{00000000-0005-0000-0000-0000380D0000}"/>
    <cellStyle name="Normal 3 4 2 6 3 3 2 2" xfId="20185" xr:uid="{00000000-0005-0000-0000-0000380D0000}"/>
    <cellStyle name="Normal 3 4 2 6 3 3 3" xfId="14893" xr:uid="{00000000-0005-0000-0000-0000370D0000}"/>
    <cellStyle name="Normal 3 4 2 6 3 4" xfId="4821" xr:uid="{00000000-0005-0000-0000-0000390D0000}"/>
    <cellStyle name="Normal 3 4 2 6 3 4 2" xfId="10443" xr:uid="{00000000-0005-0000-0000-00003A0D0000}"/>
    <cellStyle name="Normal 3 4 2 6 3 4 2 2" xfId="21067" xr:uid="{00000000-0005-0000-0000-00003A0D0000}"/>
    <cellStyle name="Normal 3 4 2 6 3 4 3" xfId="15775" xr:uid="{00000000-0005-0000-0000-0000390D0000}"/>
    <cellStyle name="Normal 3 4 2 6 3 5" xfId="7451" xr:uid="{00000000-0005-0000-0000-00003B0D0000}"/>
    <cellStyle name="Normal 3 4 2 6 3 5 2" xfId="18075" xr:uid="{00000000-0005-0000-0000-00003B0D0000}"/>
    <cellStyle name="Normal 3 4 2 6 3 6" xfId="12783" xr:uid="{00000000-0005-0000-0000-0000340D0000}"/>
    <cellStyle name="Normal 3 4 2 6 4" xfId="1007" xr:uid="{00000000-0005-0000-0000-00003C0D0000}"/>
    <cellStyle name="Normal 3 4 2 6 4 2" xfId="3441" xr:uid="{00000000-0005-0000-0000-00003D0D0000}"/>
    <cellStyle name="Normal 3 4 2 6 4 2 2" xfId="9079" xr:uid="{00000000-0005-0000-0000-00003E0D0000}"/>
    <cellStyle name="Normal 3 4 2 6 4 2 2 2" xfId="19703" xr:uid="{00000000-0005-0000-0000-00003E0D0000}"/>
    <cellStyle name="Normal 3 4 2 6 4 2 3" xfId="14411" xr:uid="{00000000-0005-0000-0000-00003D0D0000}"/>
    <cellStyle name="Normal 3 4 2 6 4 3" xfId="6969" xr:uid="{00000000-0005-0000-0000-00003F0D0000}"/>
    <cellStyle name="Normal 3 4 2 6 4 3 2" xfId="17593" xr:uid="{00000000-0005-0000-0000-00003F0D0000}"/>
    <cellStyle name="Normal 3 4 2 6 4 4" xfId="12301" xr:uid="{00000000-0005-0000-0000-00003C0D0000}"/>
    <cellStyle name="Normal 3 4 2 6 5" xfId="1841" xr:uid="{00000000-0005-0000-0000-0000400D0000}"/>
    <cellStyle name="Normal 3 4 2 6 5 2" xfId="7789" xr:uid="{00000000-0005-0000-0000-0000410D0000}"/>
    <cellStyle name="Normal 3 4 2 6 5 2 2" xfId="18413" xr:uid="{00000000-0005-0000-0000-0000410D0000}"/>
    <cellStyle name="Normal 3 4 2 6 5 3" xfId="13121" xr:uid="{00000000-0005-0000-0000-0000400D0000}"/>
    <cellStyle name="Normal 3 4 2 6 6" xfId="2977" xr:uid="{00000000-0005-0000-0000-0000420D0000}"/>
    <cellStyle name="Normal 3 4 2 6 6 2" xfId="8635" xr:uid="{00000000-0005-0000-0000-0000430D0000}"/>
    <cellStyle name="Normal 3 4 2 6 6 2 2" xfId="19259" xr:uid="{00000000-0005-0000-0000-0000430D0000}"/>
    <cellStyle name="Normal 3 4 2 6 6 3" xfId="13967" xr:uid="{00000000-0005-0000-0000-0000420D0000}"/>
    <cellStyle name="Normal 3 4 2 6 7" xfId="4339" xr:uid="{00000000-0005-0000-0000-0000440D0000}"/>
    <cellStyle name="Normal 3 4 2 6 7 2" xfId="9961" xr:uid="{00000000-0005-0000-0000-0000450D0000}"/>
    <cellStyle name="Normal 3 4 2 6 7 2 2" xfId="20585" xr:uid="{00000000-0005-0000-0000-0000450D0000}"/>
    <cellStyle name="Normal 3 4 2 6 7 3" xfId="15293" xr:uid="{00000000-0005-0000-0000-0000440D0000}"/>
    <cellStyle name="Normal 3 4 2 6 8" xfId="5103" xr:uid="{00000000-0005-0000-0000-0000460D0000}"/>
    <cellStyle name="Normal 3 4 2 6 8 2" xfId="10700" xr:uid="{00000000-0005-0000-0000-0000470D0000}"/>
    <cellStyle name="Normal 3 4 2 6 8 2 2" xfId="21324" xr:uid="{00000000-0005-0000-0000-0000470D0000}"/>
    <cellStyle name="Normal 3 4 2 6 8 3" xfId="16032" xr:uid="{00000000-0005-0000-0000-0000460D0000}"/>
    <cellStyle name="Normal 3 4 2 6 9" xfId="5732" xr:uid="{00000000-0005-0000-0000-0000480D0000}"/>
    <cellStyle name="Normal 3 4 2 6 9 2" xfId="11069" xr:uid="{00000000-0005-0000-0000-0000490D0000}"/>
    <cellStyle name="Normal 3 4 2 6 9 2 2" xfId="21693" xr:uid="{00000000-0005-0000-0000-0000490D0000}"/>
    <cellStyle name="Normal 3 4 2 6 9 3" xfId="16399" xr:uid="{00000000-0005-0000-0000-0000480D0000}"/>
    <cellStyle name="Normal 3 4 2 7" xfId="298" xr:uid="{00000000-0005-0000-0000-00004A0D0000}"/>
    <cellStyle name="Normal 3 4 2 7 10" xfId="6598" xr:uid="{00000000-0005-0000-0000-00004B0D0000}"/>
    <cellStyle name="Normal 3 4 2 7 10 2" xfId="17222" xr:uid="{00000000-0005-0000-0000-00004B0D0000}"/>
    <cellStyle name="Normal 3 4 2 7 11" xfId="11930" xr:uid="{00000000-0005-0000-0000-00004A0D0000}"/>
    <cellStyle name="Normal 3 4 2 7 2" xfId="1558" xr:uid="{00000000-0005-0000-0000-00004C0D0000}"/>
    <cellStyle name="Normal 3 4 2 7 2 2" xfId="2384" xr:uid="{00000000-0005-0000-0000-00004D0D0000}"/>
    <cellStyle name="Normal 3 4 2 7 2 2 2" xfId="8332" xr:uid="{00000000-0005-0000-0000-00004E0D0000}"/>
    <cellStyle name="Normal 3 4 2 7 2 2 2 2" xfId="18956" xr:uid="{00000000-0005-0000-0000-00004E0D0000}"/>
    <cellStyle name="Normal 3 4 2 7 2 2 3" xfId="13664" xr:uid="{00000000-0005-0000-0000-00004D0D0000}"/>
    <cellStyle name="Normal 3 4 2 7 2 3" xfId="3990" xr:uid="{00000000-0005-0000-0000-00004F0D0000}"/>
    <cellStyle name="Normal 3 4 2 7 2 3 2" xfId="9622" xr:uid="{00000000-0005-0000-0000-0000500D0000}"/>
    <cellStyle name="Normal 3 4 2 7 2 3 2 2" xfId="20246" xr:uid="{00000000-0005-0000-0000-0000500D0000}"/>
    <cellStyle name="Normal 3 4 2 7 2 3 3" xfId="14954" xr:uid="{00000000-0005-0000-0000-00004F0D0000}"/>
    <cellStyle name="Normal 3 4 2 7 2 4" xfId="4882" xr:uid="{00000000-0005-0000-0000-0000510D0000}"/>
    <cellStyle name="Normal 3 4 2 7 2 4 2" xfId="10504" xr:uid="{00000000-0005-0000-0000-0000520D0000}"/>
    <cellStyle name="Normal 3 4 2 7 2 4 2 2" xfId="21128" xr:uid="{00000000-0005-0000-0000-0000520D0000}"/>
    <cellStyle name="Normal 3 4 2 7 2 4 3" xfId="15836" xr:uid="{00000000-0005-0000-0000-0000510D0000}"/>
    <cellStyle name="Normal 3 4 2 7 2 5" xfId="7512" xr:uid="{00000000-0005-0000-0000-0000530D0000}"/>
    <cellStyle name="Normal 3 4 2 7 2 5 2" xfId="18136" xr:uid="{00000000-0005-0000-0000-0000530D0000}"/>
    <cellStyle name="Normal 3 4 2 7 2 6" xfId="12844" xr:uid="{00000000-0005-0000-0000-00004C0D0000}"/>
    <cellStyle name="Normal 3 4 2 7 3" xfId="1070" xr:uid="{00000000-0005-0000-0000-0000540D0000}"/>
    <cellStyle name="Normal 3 4 2 7 3 2" xfId="3504" xr:uid="{00000000-0005-0000-0000-0000550D0000}"/>
    <cellStyle name="Normal 3 4 2 7 3 2 2" xfId="9142" xr:uid="{00000000-0005-0000-0000-0000560D0000}"/>
    <cellStyle name="Normal 3 4 2 7 3 2 2 2" xfId="19766" xr:uid="{00000000-0005-0000-0000-0000560D0000}"/>
    <cellStyle name="Normal 3 4 2 7 3 2 3" xfId="14474" xr:uid="{00000000-0005-0000-0000-0000550D0000}"/>
    <cellStyle name="Normal 3 4 2 7 3 3" xfId="7032" xr:uid="{00000000-0005-0000-0000-0000570D0000}"/>
    <cellStyle name="Normal 3 4 2 7 3 3 2" xfId="17656" xr:uid="{00000000-0005-0000-0000-0000570D0000}"/>
    <cellStyle name="Normal 3 4 2 7 3 4" xfId="12364" xr:uid="{00000000-0005-0000-0000-0000540D0000}"/>
    <cellStyle name="Normal 3 4 2 7 4" xfId="1904" xr:uid="{00000000-0005-0000-0000-0000580D0000}"/>
    <cellStyle name="Normal 3 4 2 7 4 2" xfId="7852" xr:uid="{00000000-0005-0000-0000-0000590D0000}"/>
    <cellStyle name="Normal 3 4 2 7 4 2 2" xfId="18476" xr:uid="{00000000-0005-0000-0000-0000590D0000}"/>
    <cellStyle name="Normal 3 4 2 7 4 3" xfId="13184" xr:uid="{00000000-0005-0000-0000-0000580D0000}"/>
    <cellStyle name="Normal 3 4 2 7 5" xfId="3050" xr:uid="{00000000-0005-0000-0000-00005A0D0000}"/>
    <cellStyle name="Normal 3 4 2 7 5 2" xfId="8708" xr:uid="{00000000-0005-0000-0000-00005B0D0000}"/>
    <cellStyle name="Normal 3 4 2 7 5 2 2" xfId="19332" xr:uid="{00000000-0005-0000-0000-00005B0D0000}"/>
    <cellStyle name="Normal 3 4 2 7 5 3" xfId="14040" xr:uid="{00000000-0005-0000-0000-00005A0D0000}"/>
    <cellStyle name="Normal 3 4 2 7 6" xfId="4402" xr:uid="{00000000-0005-0000-0000-00005C0D0000}"/>
    <cellStyle name="Normal 3 4 2 7 6 2" xfId="10024" xr:uid="{00000000-0005-0000-0000-00005D0D0000}"/>
    <cellStyle name="Normal 3 4 2 7 6 2 2" xfId="20648" xr:uid="{00000000-0005-0000-0000-00005D0D0000}"/>
    <cellStyle name="Normal 3 4 2 7 6 3" xfId="15356" xr:uid="{00000000-0005-0000-0000-00005C0D0000}"/>
    <cellStyle name="Normal 3 4 2 7 7" xfId="5204" xr:uid="{00000000-0005-0000-0000-00005E0D0000}"/>
    <cellStyle name="Normal 3 4 2 7 7 2" xfId="10773" xr:uid="{00000000-0005-0000-0000-00005F0D0000}"/>
    <cellStyle name="Normal 3 4 2 7 7 2 2" xfId="21397" xr:uid="{00000000-0005-0000-0000-00005F0D0000}"/>
    <cellStyle name="Normal 3 4 2 7 7 3" xfId="16105" xr:uid="{00000000-0005-0000-0000-00005E0D0000}"/>
    <cellStyle name="Normal 3 4 2 7 8" xfId="5805" xr:uid="{00000000-0005-0000-0000-0000600D0000}"/>
    <cellStyle name="Normal 3 4 2 7 8 2" xfId="11142" xr:uid="{00000000-0005-0000-0000-0000610D0000}"/>
    <cellStyle name="Normal 3 4 2 7 8 2 2" xfId="21766" xr:uid="{00000000-0005-0000-0000-0000610D0000}"/>
    <cellStyle name="Normal 3 4 2 7 8 3" xfId="16472" xr:uid="{00000000-0005-0000-0000-0000600D0000}"/>
    <cellStyle name="Normal 3 4 2 7 9" xfId="6173" xr:uid="{00000000-0005-0000-0000-0000620D0000}"/>
    <cellStyle name="Normal 3 4 2 7 9 2" xfId="11509" xr:uid="{00000000-0005-0000-0000-0000630D0000}"/>
    <cellStyle name="Normal 3 4 2 7 9 2 2" xfId="22133" xr:uid="{00000000-0005-0000-0000-0000630D0000}"/>
    <cellStyle name="Normal 3 4 2 7 9 3" xfId="16839" xr:uid="{00000000-0005-0000-0000-0000620D0000}"/>
    <cellStyle name="Normal 3 4 2 8" xfId="728" xr:uid="{00000000-0005-0000-0000-0000640D0000}"/>
    <cellStyle name="Normal 3 4 2 8 10" xfId="6697" xr:uid="{00000000-0005-0000-0000-0000650D0000}"/>
    <cellStyle name="Normal 3 4 2 8 10 2" xfId="17321" xr:uid="{00000000-0005-0000-0000-0000650D0000}"/>
    <cellStyle name="Normal 3 4 2 8 11" xfId="12029" xr:uid="{00000000-0005-0000-0000-0000640D0000}"/>
    <cellStyle name="Normal 3 4 2 8 2" xfId="1432" xr:uid="{00000000-0005-0000-0000-0000660D0000}"/>
    <cellStyle name="Normal 3 4 2 8 2 2" xfId="2258" xr:uid="{00000000-0005-0000-0000-0000670D0000}"/>
    <cellStyle name="Normal 3 4 2 8 2 2 2" xfId="8206" xr:uid="{00000000-0005-0000-0000-0000680D0000}"/>
    <cellStyle name="Normal 3 4 2 8 2 2 2 2" xfId="18830" xr:uid="{00000000-0005-0000-0000-0000680D0000}"/>
    <cellStyle name="Normal 3 4 2 8 2 2 3" xfId="13538" xr:uid="{00000000-0005-0000-0000-0000670D0000}"/>
    <cellStyle name="Normal 3 4 2 8 2 3" xfId="3864" xr:uid="{00000000-0005-0000-0000-0000690D0000}"/>
    <cellStyle name="Normal 3 4 2 8 2 3 2" xfId="9496" xr:uid="{00000000-0005-0000-0000-00006A0D0000}"/>
    <cellStyle name="Normal 3 4 2 8 2 3 2 2" xfId="20120" xr:uid="{00000000-0005-0000-0000-00006A0D0000}"/>
    <cellStyle name="Normal 3 4 2 8 2 3 3" xfId="14828" xr:uid="{00000000-0005-0000-0000-0000690D0000}"/>
    <cellStyle name="Normal 3 4 2 8 2 4" xfId="4756" xr:uid="{00000000-0005-0000-0000-00006B0D0000}"/>
    <cellStyle name="Normal 3 4 2 8 2 4 2" xfId="10378" xr:uid="{00000000-0005-0000-0000-00006C0D0000}"/>
    <cellStyle name="Normal 3 4 2 8 2 4 2 2" xfId="21002" xr:uid="{00000000-0005-0000-0000-00006C0D0000}"/>
    <cellStyle name="Normal 3 4 2 8 2 4 3" xfId="15710" xr:uid="{00000000-0005-0000-0000-00006B0D0000}"/>
    <cellStyle name="Normal 3 4 2 8 2 5" xfId="7386" xr:uid="{00000000-0005-0000-0000-00006D0D0000}"/>
    <cellStyle name="Normal 3 4 2 8 2 5 2" xfId="18010" xr:uid="{00000000-0005-0000-0000-00006D0D0000}"/>
    <cellStyle name="Normal 3 4 2 8 2 6" xfId="12718" xr:uid="{00000000-0005-0000-0000-0000660D0000}"/>
    <cellStyle name="Normal 3 4 2 8 3" xfId="939" xr:uid="{00000000-0005-0000-0000-00006E0D0000}"/>
    <cellStyle name="Normal 3 4 2 8 3 2" xfId="3373" xr:uid="{00000000-0005-0000-0000-00006F0D0000}"/>
    <cellStyle name="Normal 3 4 2 8 3 2 2" xfId="9014" xr:uid="{00000000-0005-0000-0000-0000700D0000}"/>
    <cellStyle name="Normal 3 4 2 8 3 2 2 2" xfId="19638" xr:uid="{00000000-0005-0000-0000-0000700D0000}"/>
    <cellStyle name="Normal 3 4 2 8 3 2 3" xfId="14346" xr:uid="{00000000-0005-0000-0000-00006F0D0000}"/>
    <cellStyle name="Normal 3 4 2 8 3 3" xfId="6904" xr:uid="{00000000-0005-0000-0000-0000710D0000}"/>
    <cellStyle name="Normal 3 4 2 8 3 3 2" xfId="17528" xr:uid="{00000000-0005-0000-0000-0000710D0000}"/>
    <cellStyle name="Normal 3 4 2 8 3 4" xfId="12236" xr:uid="{00000000-0005-0000-0000-00006E0D0000}"/>
    <cellStyle name="Normal 3 4 2 8 4" xfId="1776" xr:uid="{00000000-0005-0000-0000-0000720D0000}"/>
    <cellStyle name="Normal 3 4 2 8 4 2" xfId="7724" xr:uid="{00000000-0005-0000-0000-0000730D0000}"/>
    <cellStyle name="Normal 3 4 2 8 4 2 2" xfId="18348" xr:uid="{00000000-0005-0000-0000-0000730D0000}"/>
    <cellStyle name="Normal 3 4 2 8 4 3" xfId="13056" xr:uid="{00000000-0005-0000-0000-0000720D0000}"/>
    <cellStyle name="Normal 3 4 2 8 5" xfId="3162" xr:uid="{00000000-0005-0000-0000-0000740D0000}"/>
    <cellStyle name="Normal 3 4 2 8 5 2" xfId="8807" xr:uid="{00000000-0005-0000-0000-0000750D0000}"/>
    <cellStyle name="Normal 3 4 2 8 5 2 2" xfId="19431" xr:uid="{00000000-0005-0000-0000-0000750D0000}"/>
    <cellStyle name="Normal 3 4 2 8 5 3" xfId="14139" xr:uid="{00000000-0005-0000-0000-0000740D0000}"/>
    <cellStyle name="Normal 3 4 2 8 6" xfId="4274" xr:uid="{00000000-0005-0000-0000-0000760D0000}"/>
    <cellStyle name="Normal 3 4 2 8 6 2" xfId="9896" xr:uid="{00000000-0005-0000-0000-0000770D0000}"/>
    <cellStyle name="Normal 3 4 2 8 6 2 2" xfId="20520" xr:uid="{00000000-0005-0000-0000-0000770D0000}"/>
    <cellStyle name="Normal 3 4 2 8 6 3" xfId="15228" xr:uid="{00000000-0005-0000-0000-0000760D0000}"/>
    <cellStyle name="Normal 3 4 2 8 7" xfId="5537" xr:uid="{00000000-0005-0000-0000-0000780D0000}"/>
    <cellStyle name="Normal 3 4 2 8 7 2" xfId="10874" xr:uid="{00000000-0005-0000-0000-0000790D0000}"/>
    <cellStyle name="Normal 3 4 2 8 7 2 2" xfId="21498" xr:uid="{00000000-0005-0000-0000-0000790D0000}"/>
    <cellStyle name="Normal 3 4 2 8 7 3" xfId="16204" xr:uid="{00000000-0005-0000-0000-0000780D0000}"/>
    <cellStyle name="Normal 3 4 2 8 8" xfId="5904" xr:uid="{00000000-0005-0000-0000-00007A0D0000}"/>
    <cellStyle name="Normal 3 4 2 8 8 2" xfId="11241" xr:uid="{00000000-0005-0000-0000-00007B0D0000}"/>
    <cellStyle name="Normal 3 4 2 8 8 2 2" xfId="21865" xr:uid="{00000000-0005-0000-0000-00007B0D0000}"/>
    <cellStyle name="Normal 3 4 2 8 8 3" xfId="16571" xr:uid="{00000000-0005-0000-0000-00007A0D0000}"/>
    <cellStyle name="Normal 3 4 2 8 9" xfId="6274" xr:uid="{00000000-0005-0000-0000-00007C0D0000}"/>
    <cellStyle name="Normal 3 4 2 8 9 2" xfId="11608" xr:uid="{00000000-0005-0000-0000-00007D0D0000}"/>
    <cellStyle name="Normal 3 4 2 8 9 2 2" xfId="22232" xr:uid="{00000000-0005-0000-0000-00007D0D0000}"/>
    <cellStyle name="Normal 3 4 2 8 9 3" xfId="16938" xr:uid="{00000000-0005-0000-0000-00007C0D0000}"/>
    <cellStyle name="Normal 3 4 2 9" xfId="1192" xr:uid="{00000000-0005-0000-0000-00007E0D0000}"/>
    <cellStyle name="Normal 3 4 2 9 2" xfId="2018" xr:uid="{00000000-0005-0000-0000-00007F0D0000}"/>
    <cellStyle name="Normal 3 4 2 9 2 2" xfId="7966" xr:uid="{00000000-0005-0000-0000-0000800D0000}"/>
    <cellStyle name="Normal 3 4 2 9 2 2 2" xfId="18590" xr:uid="{00000000-0005-0000-0000-0000800D0000}"/>
    <cellStyle name="Normal 3 4 2 9 2 3" xfId="13298" xr:uid="{00000000-0005-0000-0000-00007F0D0000}"/>
    <cellStyle name="Normal 3 4 2 9 3" xfId="3624" xr:uid="{00000000-0005-0000-0000-0000810D0000}"/>
    <cellStyle name="Normal 3 4 2 9 3 2" xfId="9256" xr:uid="{00000000-0005-0000-0000-0000820D0000}"/>
    <cellStyle name="Normal 3 4 2 9 3 2 2" xfId="19880" xr:uid="{00000000-0005-0000-0000-0000820D0000}"/>
    <cellStyle name="Normal 3 4 2 9 3 3" xfId="14588" xr:uid="{00000000-0005-0000-0000-0000810D0000}"/>
    <cellStyle name="Normal 3 4 2 9 4" xfId="4516" xr:uid="{00000000-0005-0000-0000-0000830D0000}"/>
    <cellStyle name="Normal 3 4 2 9 4 2" xfId="10138" xr:uid="{00000000-0005-0000-0000-0000840D0000}"/>
    <cellStyle name="Normal 3 4 2 9 4 2 2" xfId="20762" xr:uid="{00000000-0005-0000-0000-0000840D0000}"/>
    <cellStyle name="Normal 3 4 2 9 4 3" xfId="15470" xr:uid="{00000000-0005-0000-0000-0000830D0000}"/>
    <cellStyle name="Normal 3 4 2 9 5" xfId="7146" xr:uid="{00000000-0005-0000-0000-0000850D0000}"/>
    <cellStyle name="Normal 3 4 2 9 5 2" xfId="17770" xr:uid="{00000000-0005-0000-0000-0000850D0000}"/>
    <cellStyle name="Normal 3 4 2 9 6" xfId="12478" xr:uid="{00000000-0005-0000-0000-00007E0D0000}"/>
    <cellStyle name="Normal 3 4 20" xfId="6033" xr:uid="{00000000-0005-0000-0000-0000860D0000}"/>
    <cellStyle name="Normal 3 4 20 2" xfId="11369" xr:uid="{00000000-0005-0000-0000-0000870D0000}"/>
    <cellStyle name="Normal 3 4 20 2 2" xfId="21993" xr:uid="{00000000-0005-0000-0000-0000870D0000}"/>
    <cellStyle name="Normal 3 4 20 3" xfId="16699" xr:uid="{00000000-0005-0000-0000-0000860D0000}"/>
    <cellStyle name="Normal 3 4 21" xfId="6470" xr:uid="{00000000-0005-0000-0000-0000880D0000}"/>
    <cellStyle name="Normal 3 4 21 2" xfId="17094" xr:uid="{00000000-0005-0000-0000-0000880D0000}"/>
    <cellStyle name="Normal 3 4 22" xfId="11802" xr:uid="{00000000-0005-0000-0000-0000B7070000}"/>
    <cellStyle name="Normal 3 4 3" xfId="166" xr:uid="{00000000-0005-0000-0000-0000890D0000}"/>
    <cellStyle name="Normal 3 4 3 10" xfId="1356" xr:uid="{00000000-0005-0000-0000-00008A0D0000}"/>
    <cellStyle name="Normal 3 4 3 10 2" xfId="2182" xr:uid="{00000000-0005-0000-0000-00008B0D0000}"/>
    <cellStyle name="Normal 3 4 3 10 2 2" xfId="8130" xr:uid="{00000000-0005-0000-0000-00008C0D0000}"/>
    <cellStyle name="Normal 3 4 3 10 2 2 2" xfId="18754" xr:uid="{00000000-0005-0000-0000-00008C0D0000}"/>
    <cellStyle name="Normal 3 4 3 10 2 3" xfId="13462" xr:uid="{00000000-0005-0000-0000-00008B0D0000}"/>
    <cellStyle name="Normal 3 4 3 10 3" xfId="3788" xr:uid="{00000000-0005-0000-0000-00008D0D0000}"/>
    <cellStyle name="Normal 3 4 3 10 3 2" xfId="9420" xr:uid="{00000000-0005-0000-0000-00008E0D0000}"/>
    <cellStyle name="Normal 3 4 3 10 3 2 2" xfId="20044" xr:uid="{00000000-0005-0000-0000-00008E0D0000}"/>
    <cellStyle name="Normal 3 4 3 10 3 3" xfId="14752" xr:uid="{00000000-0005-0000-0000-00008D0D0000}"/>
    <cellStyle name="Normal 3 4 3 10 4" xfId="4680" xr:uid="{00000000-0005-0000-0000-00008F0D0000}"/>
    <cellStyle name="Normal 3 4 3 10 4 2" xfId="10302" xr:uid="{00000000-0005-0000-0000-0000900D0000}"/>
    <cellStyle name="Normal 3 4 3 10 4 2 2" xfId="20926" xr:uid="{00000000-0005-0000-0000-0000900D0000}"/>
    <cellStyle name="Normal 3 4 3 10 4 3" xfId="15634" xr:uid="{00000000-0005-0000-0000-00008F0D0000}"/>
    <cellStyle name="Normal 3 4 3 10 5" xfId="7310" xr:uid="{00000000-0005-0000-0000-0000910D0000}"/>
    <cellStyle name="Normal 3 4 3 10 5 2" xfId="17934" xr:uid="{00000000-0005-0000-0000-0000910D0000}"/>
    <cellStyle name="Normal 3 4 3 10 6" xfId="12642" xr:uid="{00000000-0005-0000-0000-00008A0D0000}"/>
    <cellStyle name="Normal 3 4 3 11" xfId="1655" xr:uid="{00000000-0005-0000-0000-0000920D0000}"/>
    <cellStyle name="Normal 3 4 3 11 2" xfId="2481" xr:uid="{00000000-0005-0000-0000-0000930D0000}"/>
    <cellStyle name="Normal 3 4 3 11 2 2" xfId="8429" xr:uid="{00000000-0005-0000-0000-0000940D0000}"/>
    <cellStyle name="Normal 3 4 3 11 2 2 2" xfId="19053" xr:uid="{00000000-0005-0000-0000-0000940D0000}"/>
    <cellStyle name="Normal 3 4 3 11 2 3" xfId="13761" xr:uid="{00000000-0005-0000-0000-0000930D0000}"/>
    <cellStyle name="Normal 3 4 3 11 3" xfId="4087" xr:uid="{00000000-0005-0000-0000-0000950D0000}"/>
    <cellStyle name="Normal 3 4 3 11 3 2" xfId="9719" xr:uid="{00000000-0005-0000-0000-0000960D0000}"/>
    <cellStyle name="Normal 3 4 3 11 3 2 2" xfId="20343" xr:uid="{00000000-0005-0000-0000-0000960D0000}"/>
    <cellStyle name="Normal 3 4 3 11 3 3" xfId="15051" xr:uid="{00000000-0005-0000-0000-0000950D0000}"/>
    <cellStyle name="Normal 3 4 3 11 4" xfId="4979" xr:uid="{00000000-0005-0000-0000-0000970D0000}"/>
    <cellStyle name="Normal 3 4 3 11 4 2" xfId="10601" xr:uid="{00000000-0005-0000-0000-0000980D0000}"/>
    <cellStyle name="Normal 3 4 3 11 4 2 2" xfId="21225" xr:uid="{00000000-0005-0000-0000-0000980D0000}"/>
    <cellStyle name="Normal 3 4 3 11 4 3" xfId="15933" xr:uid="{00000000-0005-0000-0000-0000970D0000}"/>
    <cellStyle name="Normal 3 4 3 11 5" xfId="7609" xr:uid="{00000000-0005-0000-0000-0000990D0000}"/>
    <cellStyle name="Normal 3 4 3 11 5 2" xfId="18233" xr:uid="{00000000-0005-0000-0000-0000990D0000}"/>
    <cellStyle name="Normal 3 4 3 11 6" xfId="12941" xr:uid="{00000000-0005-0000-0000-0000920D0000}"/>
    <cellStyle name="Normal 3 4 3 12" xfId="857" xr:uid="{00000000-0005-0000-0000-00009A0D0000}"/>
    <cellStyle name="Normal 3 4 3 12 2" xfId="3291" xr:uid="{00000000-0005-0000-0000-00009B0D0000}"/>
    <cellStyle name="Normal 3 4 3 12 2 2" xfId="8935" xr:uid="{00000000-0005-0000-0000-00009C0D0000}"/>
    <cellStyle name="Normal 3 4 3 12 2 2 2" xfId="19559" xr:uid="{00000000-0005-0000-0000-00009C0D0000}"/>
    <cellStyle name="Normal 3 4 3 12 2 3" xfId="14267" xr:uid="{00000000-0005-0000-0000-00009B0D0000}"/>
    <cellStyle name="Normal 3 4 3 12 3" xfId="6825" xr:uid="{00000000-0005-0000-0000-00009D0D0000}"/>
    <cellStyle name="Normal 3 4 3 12 3 2" xfId="17449" xr:uid="{00000000-0005-0000-0000-00009D0D0000}"/>
    <cellStyle name="Normal 3 4 3 12 4" xfId="12157" xr:uid="{00000000-0005-0000-0000-00009A0D0000}"/>
    <cellStyle name="Normal 3 4 3 13" xfId="1697" xr:uid="{00000000-0005-0000-0000-00009E0D0000}"/>
    <cellStyle name="Normal 3 4 3 13 2" xfId="2906" xr:uid="{00000000-0005-0000-0000-00009F0D0000}"/>
    <cellStyle name="Normal 3 4 3 13 2 2" xfId="8572" xr:uid="{00000000-0005-0000-0000-0000A00D0000}"/>
    <cellStyle name="Normal 3 4 3 13 2 2 2" xfId="19196" xr:uid="{00000000-0005-0000-0000-0000A00D0000}"/>
    <cellStyle name="Normal 3 4 3 13 2 3" xfId="13904" xr:uid="{00000000-0005-0000-0000-00009F0D0000}"/>
    <cellStyle name="Normal 3 4 3 13 3" xfId="7645" xr:uid="{00000000-0005-0000-0000-0000A10D0000}"/>
    <cellStyle name="Normal 3 4 3 13 3 2" xfId="18269" xr:uid="{00000000-0005-0000-0000-0000A10D0000}"/>
    <cellStyle name="Normal 3 4 3 13 4" xfId="12977" xr:uid="{00000000-0005-0000-0000-00009E0D0000}"/>
    <cellStyle name="Normal 3 4 3 14" xfId="2524" xr:uid="{00000000-0005-0000-0000-0000A20D0000}"/>
    <cellStyle name="Normal 3 4 3 14 2" xfId="8461" xr:uid="{00000000-0005-0000-0000-0000A30D0000}"/>
    <cellStyle name="Normal 3 4 3 14 2 2" xfId="19085" xr:uid="{00000000-0005-0000-0000-0000A30D0000}"/>
    <cellStyle name="Normal 3 4 3 14 3" xfId="13793" xr:uid="{00000000-0005-0000-0000-0000A20D0000}"/>
    <cellStyle name="Normal 3 4 3 15" xfId="4195" xr:uid="{00000000-0005-0000-0000-0000A40D0000}"/>
    <cellStyle name="Normal 3 4 3 15 2" xfId="9817" xr:uid="{00000000-0005-0000-0000-0000A50D0000}"/>
    <cellStyle name="Normal 3 4 3 15 2 2" xfId="20441" xr:uid="{00000000-0005-0000-0000-0000A50D0000}"/>
    <cellStyle name="Normal 3 4 3 15 3" xfId="15149" xr:uid="{00000000-0005-0000-0000-0000A40D0000}"/>
    <cellStyle name="Normal 3 4 3 16" xfId="5032" xr:uid="{00000000-0005-0000-0000-0000A60D0000}"/>
    <cellStyle name="Normal 3 4 3 16 2" xfId="10637" xr:uid="{00000000-0005-0000-0000-0000A70D0000}"/>
    <cellStyle name="Normal 3 4 3 16 2 2" xfId="21261" xr:uid="{00000000-0005-0000-0000-0000A70D0000}"/>
    <cellStyle name="Normal 3 4 3 16 3" xfId="15969" xr:uid="{00000000-0005-0000-0000-0000A60D0000}"/>
    <cellStyle name="Normal 3 4 3 17" xfId="5669" xr:uid="{00000000-0005-0000-0000-0000A80D0000}"/>
    <cellStyle name="Normal 3 4 3 17 2" xfId="11006" xr:uid="{00000000-0005-0000-0000-0000A90D0000}"/>
    <cellStyle name="Normal 3 4 3 17 2 2" xfId="21630" xr:uid="{00000000-0005-0000-0000-0000A90D0000}"/>
    <cellStyle name="Normal 3 4 3 17 3" xfId="16336" xr:uid="{00000000-0005-0000-0000-0000A80D0000}"/>
    <cellStyle name="Normal 3 4 3 18" xfId="6037" xr:uid="{00000000-0005-0000-0000-0000AA0D0000}"/>
    <cellStyle name="Normal 3 4 3 18 2" xfId="11373" xr:uid="{00000000-0005-0000-0000-0000AB0D0000}"/>
    <cellStyle name="Normal 3 4 3 18 2 2" xfId="21997" xr:uid="{00000000-0005-0000-0000-0000AB0D0000}"/>
    <cellStyle name="Normal 3 4 3 18 3" xfId="16703" xr:uid="{00000000-0005-0000-0000-0000AA0D0000}"/>
    <cellStyle name="Normal 3 4 3 19" xfId="6474" xr:uid="{00000000-0005-0000-0000-0000AC0D0000}"/>
    <cellStyle name="Normal 3 4 3 19 2" xfId="17098" xr:uid="{00000000-0005-0000-0000-0000AC0D0000}"/>
    <cellStyle name="Normal 3 4 3 2" xfId="196" xr:uid="{00000000-0005-0000-0000-0000AD0D0000}"/>
    <cellStyle name="Normal 3 4 3 2 10" xfId="865" xr:uid="{00000000-0005-0000-0000-0000AE0D0000}"/>
    <cellStyle name="Normal 3 4 3 2 10 2" xfId="3299" xr:uid="{00000000-0005-0000-0000-0000AF0D0000}"/>
    <cellStyle name="Normal 3 4 3 2 10 2 2" xfId="8943" xr:uid="{00000000-0005-0000-0000-0000B00D0000}"/>
    <cellStyle name="Normal 3 4 3 2 10 2 2 2" xfId="19567" xr:uid="{00000000-0005-0000-0000-0000B00D0000}"/>
    <cellStyle name="Normal 3 4 3 2 10 2 3" xfId="14275" xr:uid="{00000000-0005-0000-0000-0000AF0D0000}"/>
    <cellStyle name="Normal 3 4 3 2 10 3" xfId="6833" xr:uid="{00000000-0005-0000-0000-0000B10D0000}"/>
    <cellStyle name="Normal 3 4 3 2 10 3 2" xfId="17457" xr:uid="{00000000-0005-0000-0000-0000B10D0000}"/>
    <cellStyle name="Normal 3 4 3 2 10 4" xfId="12165" xr:uid="{00000000-0005-0000-0000-0000AE0D0000}"/>
    <cellStyle name="Normal 3 4 3 2 11" xfId="1705" xr:uid="{00000000-0005-0000-0000-0000B20D0000}"/>
    <cellStyle name="Normal 3 4 3 2 11 2" xfId="2936" xr:uid="{00000000-0005-0000-0000-0000B30D0000}"/>
    <cellStyle name="Normal 3 4 3 2 11 2 2" xfId="8597" xr:uid="{00000000-0005-0000-0000-0000B40D0000}"/>
    <cellStyle name="Normal 3 4 3 2 11 2 2 2" xfId="19221" xr:uid="{00000000-0005-0000-0000-0000B40D0000}"/>
    <cellStyle name="Normal 3 4 3 2 11 2 3" xfId="13929" xr:uid="{00000000-0005-0000-0000-0000B30D0000}"/>
    <cellStyle name="Normal 3 4 3 2 11 3" xfId="7653" xr:uid="{00000000-0005-0000-0000-0000B50D0000}"/>
    <cellStyle name="Normal 3 4 3 2 11 3 2" xfId="18277" xr:uid="{00000000-0005-0000-0000-0000B50D0000}"/>
    <cellStyle name="Normal 3 4 3 2 11 4" xfId="12985" xr:uid="{00000000-0005-0000-0000-0000B20D0000}"/>
    <cellStyle name="Normal 3 4 3 2 12" xfId="2532" xr:uid="{00000000-0005-0000-0000-0000B60D0000}"/>
    <cellStyle name="Normal 3 4 3 2 12 2" xfId="8469" xr:uid="{00000000-0005-0000-0000-0000B70D0000}"/>
    <cellStyle name="Normal 3 4 3 2 12 2 2" xfId="19093" xr:uid="{00000000-0005-0000-0000-0000B70D0000}"/>
    <cellStyle name="Normal 3 4 3 2 12 3" xfId="13801" xr:uid="{00000000-0005-0000-0000-0000B60D0000}"/>
    <cellStyle name="Normal 3 4 3 2 13" xfId="4203" xr:uid="{00000000-0005-0000-0000-0000B80D0000}"/>
    <cellStyle name="Normal 3 4 3 2 13 2" xfId="9825" xr:uid="{00000000-0005-0000-0000-0000B90D0000}"/>
    <cellStyle name="Normal 3 4 3 2 13 2 2" xfId="20449" xr:uid="{00000000-0005-0000-0000-0000B90D0000}"/>
    <cellStyle name="Normal 3 4 3 2 13 3" xfId="15157" xr:uid="{00000000-0005-0000-0000-0000B80D0000}"/>
    <cellStyle name="Normal 3 4 3 2 14" xfId="5062" xr:uid="{00000000-0005-0000-0000-0000BA0D0000}"/>
    <cellStyle name="Normal 3 4 3 2 14 2" xfId="10662" xr:uid="{00000000-0005-0000-0000-0000BB0D0000}"/>
    <cellStyle name="Normal 3 4 3 2 14 2 2" xfId="21286" xr:uid="{00000000-0005-0000-0000-0000BB0D0000}"/>
    <cellStyle name="Normal 3 4 3 2 14 3" xfId="15994" xr:uid="{00000000-0005-0000-0000-0000BA0D0000}"/>
    <cellStyle name="Normal 3 4 3 2 15" xfId="5694" xr:uid="{00000000-0005-0000-0000-0000BC0D0000}"/>
    <cellStyle name="Normal 3 4 3 2 15 2" xfId="11031" xr:uid="{00000000-0005-0000-0000-0000BD0D0000}"/>
    <cellStyle name="Normal 3 4 3 2 15 2 2" xfId="21655" xr:uid="{00000000-0005-0000-0000-0000BD0D0000}"/>
    <cellStyle name="Normal 3 4 3 2 15 3" xfId="16361" xr:uid="{00000000-0005-0000-0000-0000BC0D0000}"/>
    <cellStyle name="Normal 3 4 3 2 16" xfId="6062" xr:uid="{00000000-0005-0000-0000-0000BE0D0000}"/>
    <cellStyle name="Normal 3 4 3 2 16 2" xfId="11398" xr:uid="{00000000-0005-0000-0000-0000BF0D0000}"/>
    <cellStyle name="Normal 3 4 3 2 16 2 2" xfId="22022" xr:uid="{00000000-0005-0000-0000-0000BF0D0000}"/>
    <cellStyle name="Normal 3 4 3 2 16 3" xfId="16728" xr:uid="{00000000-0005-0000-0000-0000BE0D0000}"/>
    <cellStyle name="Normal 3 4 3 2 17" xfId="6499" xr:uid="{00000000-0005-0000-0000-0000C00D0000}"/>
    <cellStyle name="Normal 3 4 3 2 17 2" xfId="17123" xr:uid="{00000000-0005-0000-0000-0000C00D0000}"/>
    <cellStyle name="Normal 3 4 3 2 18" xfId="11831" xr:uid="{00000000-0005-0000-0000-0000AD0D0000}"/>
    <cellStyle name="Normal 3 4 3 2 2" xfId="225" xr:uid="{00000000-0005-0000-0000-0000C10D0000}"/>
    <cellStyle name="Normal 3 4 3 2 2 10" xfId="1721" xr:uid="{00000000-0005-0000-0000-0000C20D0000}"/>
    <cellStyle name="Normal 3 4 3 2 2 10 2" xfId="2965" xr:uid="{00000000-0005-0000-0000-0000C30D0000}"/>
    <cellStyle name="Normal 3 4 3 2 2 10 2 2" xfId="8623" xr:uid="{00000000-0005-0000-0000-0000C40D0000}"/>
    <cellStyle name="Normal 3 4 3 2 2 10 2 2 2" xfId="19247" xr:uid="{00000000-0005-0000-0000-0000C40D0000}"/>
    <cellStyle name="Normal 3 4 3 2 2 10 2 3" xfId="13955" xr:uid="{00000000-0005-0000-0000-0000C30D0000}"/>
    <cellStyle name="Normal 3 4 3 2 2 10 3" xfId="7669" xr:uid="{00000000-0005-0000-0000-0000C50D0000}"/>
    <cellStyle name="Normal 3 4 3 2 2 10 3 2" xfId="18293" xr:uid="{00000000-0005-0000-0000-0000C50D0000}"/>
    <cellStyle name="Normal 3 4 3 2 2 10 4" xfId="13001" xr:uid="{00000000-0005-0000-0000-0000C20D0000}"/>
    <cellStyle name="Normal 3 4 3 2 2 11" xfId="2597" xr:uid="{00000000-0005-0000-0000-0000C60D0000}"/>
    <cellStyle name="Normal 3 4 3 2 2 11 2" xfId="8485" xr:uid="{00000000-0005-0000-0000-0000C70D0000}"/>
    <cellStyle name="Normal 3 4 3 2 2 11 2 2" xfId="19109" xr:uid="{00000000-0005-0000-0000-0000C70D0000}"/>
    <cellStyle name="Normal 3 4 3 2 2 11 3" xfId="13817" xr:uid="{00000000-0005-0000-0000-0000C60D0000}"/>
    <cellStyle name="Normal 3 4 3 2 2 12" xfId="4219" xr:uid="{00000000-0005-0000-0000-0000C80D0000}"/>
    <cellStyle name="Normal 3 4 3 2 2 12 2" xfId="9841" xr:uid="{00000000-0005-0000-0000-0000C90D0000}"/>
    <cellStyle name="Normal 3 4 3 2 2 12 2 2" xfId="20465" xr:uid="{00000000-0005-0000-0000-0000C90D0000}"/>
    <cellStyle name="Normal 3 4 3 2 2 12 3" xfId="15173" xr:uid="{00000000-0005-0000-0000-0000C80D0000}"/>
    <cellStyle name="Normal 3 4 3 2 2 13" xfId="5091" xr:uid="{00000000-0005-0000-0000-0000CA0D0000}"/>
    <cellStyle name="Normal 3 4 3 2 2 13 2" xfId="10688" xr:uid="{00000000-0005-0000-0000-0000CB0D0000}"/>
    <cellStyle name="Normal 3 4 3 2 2 13 2 2" xfId="21312" xr:uid="{00000000-0005-0000-0000-0000CB0D0000}"/>
    <cellStyle name="Normal 3 4 3 2 2 13 3" xfId="16020" xr:uid="{00000000-0005-0000-0000-0000CA0D0000}"/>
    <cellStyle name="Normal 3 4 3 2 2 14" xfId="5720" xr:uid="{00000000-0005-0000-0000-0000CC0D0000}"/>
    <cellStyle name="Normal 3 4 3 2 2 14 2" xfId="11057" xr:uid="{00000000-0005-0000-0000-0000CD0D0000}"/>
    <cellStyle name="Normal 3 4 3 2 2 14 2 2" xfId="21681" xr:uid="{00000000-0005-0000-0000-0000CD0D0000}"/>
    <cellStyle name="Normal 3 4 3 2 2 14 3" xfId="16387" xr:uid="{00000000-0005-0000-0000-0000CC0D0000}"/>
    <cellStyle name="Normal 3 4 3 2 2 15" xfId="6088" xr:uid="{00000000-0005-0000-0000-0000CE0D0000}"/>
    <cellStyle name="Normal 3 4 3 2 2 15 2" xfId="11424" xr:uid="{00000000-0005-0000-0000-0000CF0D0000}"/>
    <cellStyle name="Normal 3 4 3 2 2 15 2 2" xfId="22048" xr:uid="{00000000-0005-0000-0000-0000CF0D0000}"/>
    <cellStyle name="Normal 3 4 3 2 2 15 3" xfId="16754" xr:uid="{00000000-0005-0000-0000-0000CE0D0000}"/>
    <cellStyle name="Normal 3 4 3 2 2 16" xfId="6525" xr:uid="{00000000-0005-0000-0000-0000D00D0000}"/>
    <cellStyle name="Normal 3 4 3 2 2 16 2" xfId="17149" xr:uid="{00000000-0005-0000-0000-0000D00D0000}"/>
    <cellStyle name="Normal 3 4 3 2 2 17" xfId="11857" xr:uid="{00000000-0005-0000-0000-0000C10D0000}"/>
    <cellStyle name="Normal 3 4 3 2 2 2" xfId="290" xr:uid="{00000000-0005-0000-0000-0000D10D0000}"/>
    <cellStyle name="Normal 3 4 3 2 2 2 10" xfId="6153" xr:uid="{00000000-0005-0000-0000-0000D20D0000}"/>
    <cellStyle name="Normal 3 4 3 2 2 2 10 2" xfId="11489" xr:uid="{00000000-0005-0000-0000-0000D30D0000}"/>
    <cellStyle name="Normal 3 4 3 2 2 2 10 2 2" xfId="22113" xr:uid="{00000000-0005-0000-0000-0000D30D0000}"/>
    <cellStyle name="Normal 3 4 3 2 2 2 10 3" xfId="16819" xr:uid="{00000000-0005-0000-0000-0000D20D0000}"/>
    <cellStyle name="Normal 3 4 3 2 2 2 11" xfId="6590" xr:uid="{00000000-0005-0000-0000-0000D40D0000}"/>
    <cellStyle name="Normal 3 4 3 2 2 2 11 2" xfId="17214" xr:uid="{00000000-0005-0000-0000-0000D40D0000}"/>
    <cellStyle name="Normal 3 4 3 2 2 2 12" xfId="11922" xr:uid="{00000000-0005-0000-0000-0000D10D0000}"/>
    <cellStyle name="Normal 3 4 3 2 2 2 2" xfId="846" xr:uid="{00000000-0005-0000-0000-0000D50D0000}"/>
    <cellStyle name="Normal 3 4 3 2 2 2 2 10" xfId="12147" xr:uid="{00000000-0005-0000-0000-0000D50D0000}"/>
    <cellStyle name="Normal 3 4 3 2 2 2 2 2" xfId="1060" xr:uid="{00000000-0005-0000-0000-0000D60D0000}"/>
    <cellStyle name="Normal 3 4 3 2 2 2 2 2 2" xfId="3494" xr:uid="{00000000-0005-0000-0000-0000D70D0000}"/>
    <cellStyle name="Normal 3 4 3 2 2 2 2 2 2 2" xfId="9132" xr:uid="{00000000-0005-0000-0000-0000D80D0000}"/>
    <cellStyle name="Normal 3 4 3 2 2 2 2 2 2 2 2" xfId="19756" xr:uid="{00000000-0005-0000-0000-0000D80D0000}"/>
    <cellStyle name="Normal 3 4 3 2 2 2 2 2 2 3" xfId="14464" xr:uid="{00000000-0005-0000-0000-0000D70D0000}"/>
    <cellStyle name="Normal 3 4 3 2 2 2 2 2 3" xfId="7022" xr:uid="{00000000-0005-0000-0000-0000D90D0000}"/>
    <cellStyle name="Normal 3 4 3 2 2 2 2 2 3 2" xfId="17646" xr:uid="{00000000-0005-0000-0000-0000D90D0000}"/>
    <cellStyle name="Normal 3 4 3 2 2 2 2 2 4" xfId="12354" xr:uid="{00000000-0005-0000-0000-0000D60D0000}"/>
    <cellStyle name="Normal 3 4 3 2 2 2 2 3" xfId="1894" xr:uid="{00000000-0005-0000-0000-0000DA0D0000}"/>
    <cellStyle name="Normal 3 4 3 2 2 2 2 3 2" xfId="7842" xr:uid="{00000000-0005-0000-0000-0000DB0D0000}"/>
    <cellStyle name="Normal 3 4 3 2 2 2 2 3 2 2" xfId="18466" xr:uid="{00000000-0005-0000-0000-0000DB0D0000}"/>
    <cellStyle name="Normal 3 4 3 2 2 2 2 3 3" xfId="13174" xr:uid="{00000000-0005-0000-0000-0000DA0D0000}"/>
    <cellStyle name="Normal 3 4 3 2 2 2 2 4" xfId="3280" xr:uid="{00000000-0005-0000-0000-0000DC0D0000}"/>
    <cellStyle name="Normal 3 4 3 2 2 2 2 4 2" xfId="8925" xr:uid="{00000000-0005-0000-0000-0000DD0D0000}"/>
    <cellStyle name="Normal 3 4 3 2 2 2 2 4 2 2" xfId="19549" xr:uid="{00000000-0005-0000-0000-0000DD0D0000}"/>
    <cellStyle name="Normal 3 4 3 2 2 2 2 4 3" xfId="14257" xr:uid="{00000000-0005-0000-0000-0000DC0D0000}"/>
    <cellStyle name="Normal 3 4 3 2 2 2 2 5" xfId="4392" xr:uid="{00000000-0005-0000-0000-0000DE0D0000}"/>
    <cellStyle name="Normal 3 4 3 2 2 2 2 5 2" xfId="10014" xr:uid="{00000000-0005-0000-0000-0000DF0D0000}"/>
    <cellStyle name="Normal 3 4 3 2 2 2 2 5 2 2" xfId="20638" xr:uid="{00000000-0005-0000-0000-0000DF0D0000}"/>
    <cellStyle name="Normal 3 4 3 2 2 2 2 5 3" xfId="15346" xr:uid="{00000000-0005-0000-0000-0000DE0D0000}"/>
    <cellStyle name="Normal 3 4 3 2 2 2 2 6" xfId="5655" xr:uid="{00000000-0005-0000-0000-0000E00D0000}"/>
    <cellStyle name="Normal 3 4 3 2 2 2 2 6 2" xfId="10992" xr:uid="{00000000-0005-0000-0000-0000E10D0000}"/>
    <cellStyle name="Normal 3 4 3 2 2 2 2 6 2 2" xfId="21616" xr:uid="{00000000-0005-0000-0000-0000E10D0000}"/>
    <cellStyle name="Normal 3 4 3 2 2 2 2 6 3" xfId="16322" xr:uid="{00000000-0005-0000-0000-0000E00D0000}"/>
    <cellStyle name="Normal 3 4 3 2 2 2 2 7" xfId="6022" xr:uid="{00000000-0005-0000-0000-0000E20D0000}"/>
    <cellStyle name="Normal 3 4 3 2 2 2 2 7 2" xfId="11359" xr:uid="{00000000-0005-0000-0000-0000E30D0000}"/>
    <cellStyle name="Normal 3 4 3 2 2 2 2 7 2 2" xfId="21983" xr:uid="{00000000-0005-0000-0000-0000E30D0000}"/>
    <cellStyle name="Normal 3 4 3 2 2 2 2 7 3" xfId="16689" xr:uid="{00000000-0005-0000-0000-0000E20D0000}"/>
    <cellStyle name="Normal 3 4 3 2 2 2 2 8" xfId="6392" xr:uid="{00000000-0005-0000-0000-0000E40D0000}"/>
    <cellStyle name="Normal 3 4 3 2 2 2 2 8 2" xfId="11726" xr:uid="{00000000-0005-0000-0000-0000E50D0000}"/>
    <cellStyle name="Normal 3 4 3 2 2 2 2 8 2 2" xfId="22350" xr:uid="{00000000-0005-0000-0000-0000E50D0000}"/>
    <cellStyle name="Normal 3 4 3 2 2 2 2 8 3" xfId="17056" xr:uid="{00000000-0005-0000-0000-0000E40D0000}"/>
    <cellStyle name="Normal 3 4 3 2 2 2 2 9" xfId="6815" xr:uid="{00000000-0005-0000-0000-0000E60D0000}"/>
    <cellStyle name="Normal 3 4 3 2 2 2 2 9 2" xfId="17439" xr:uid="{00000000-0005-0000-0000-0000E60D0000}"/>
    <cellStyle name="Normal 3 4 3 2 2 2 3" xfId="1550" xr:uid="{00000000-0005-0000-0000-0000E70D0000}"/>
    <cellStyle name="Normal 3 4 3 2 2 2 3 2" xfId="2376" xr:uid="{00000000-0005-0000-0000-0000E80D0000}"/>
    <cellStyle name="Normal 3 4 3 2 2 2 3 2 2" xfId="8324" xr:uid="{00000000-0005-0000-0000-0000E90D0000}"/>
    <cellStyle name="Normal 3 4 3 2 2 2 3 2 2 2" xfId="18948" xr:uid="{00000000-0005-0000-0000-0000E90D0000}"/>
    <cellStyle name="Normal 3 4 3 2 2 2 3 2 3" xfId="13656" xr:uid="{00000000-0005-0000-0000-0000E80D0000}"/>
    <cellStyle name="Normal 3 4 3 2 2 2 3 3" xfId="3982" xr:uid="{00000000-0005-0000-0000-0000EA0D0000}"/>
    <cellStyle name="Normal 3 4 3 2 2 2 3 3 2" xfId="9614" xr:uid="{00000000-0005-0000-0000-0000EB0D0000}"/>
    <cellStyle name="Normal 3 4 3 2 2 2 3 3 2 2" xfId="20238" xr:uid="{00000000-0005-0000-0000-0000EB0D0000}"/>
    <cellStyle name="Normal 3 4 3 2 2 2 3 3 3" xfId="14946" xr:uid="{00000000-0005-0000-0000-0000EA0D0000}"/>
    <cellStyle name="Normal 3 4 3 2 2 2 3 4" xfId="4874" xr:uid="{00000000-0005-0000-0000-0000EC0D0000}"/>
    <cellStyle name="Normal 3 4 3 2 2 2 3 4 2" xfId="10496" xr:uid="{00000000-0005-0000-0000-0000ED0D0000}"/>
    <cellStyle name="Normal 3 4 3 2 2 2 3 4 2 2" xfId="21120" xr:uid="{00000000-0005-0000-0000-0000ED0D0000}"/>
    <cellStyle name="Normal 3 4 3 2 2 2 3 4 3" xfId="15828" xr:uid="{00000000-0005-0000-0000-0000EC0D0000}"/>
    <cellStyle name="Normal 3 4 3 2 2 2 3 5" xfId="7504" xr:uid="{00000000-0005-0000-0000-0000EE0D0000}"/>
    <cellStyle name="Normal 3 4 3 2 2 2 3 5 2" xfId="18128" xr:uid="{00000000-0005-0000-0000-0000EE0D0000}"/>
    <cellStyle name="Normal 3 4 3 2 2 2 3 6" xfId="12836" xr:uid="{00000000-0005-0000-0000-0000E70D0000}"/>
    <cellStyle name="Normal 3 4 3 2 2 2 4" xfId="915" xr:uid="{00000000-0005-0000-0000-0000EF0D0000}"/>
    <cellStyle name="Normal 3 4 3 2 2 2 4 2" xfId="3349" xr:uid="{00000000-0005-0000-0000-0000F00D0000}"/>
    <cellStyle name="Normal 3 4 3 2 2 2 4 2 2" xfId="8991" xr:uid="{00000000-0005-0000-0000-0000F10D0000}"/>
    <cellStyle name="Normal 3 4 3 2 2 2 4 2 2 2" xfId="19615" xr:uid="{00000000-0005-0000-0000-0000F10D0000}"/>
    <cellStyle name="Normal 3 4 3 2 2 2 4 2 3" xfId="14323" xr:uid="{00000000-0005-0000-0000-0000F00D0000}"/>
    <cellStyle name="Normal 3 4 3 2 2 2 4 3" xfId="6881" xr:uid="{00000000-0005-0000-0000-0000F20D0000}"/>
    <cellStyle name="Normal 3 4 3 2 2 2 4 3 2" xfId="17505" xr:uid="{00000000-0005-0000-0000-0000F20D0000}"/>
    <cellStyle name="Normal 3 4 3 2 2 2 4 4" xfId="12213" xr:uid="{00000000-0005-0000-0000-0000EF0D0000}"/>
    <cellStyle name="Normal 3 4 3 2 2 2 5" xfId="1753" xr:uid="{00000000-0005-0000-0000-0000F30D0000}"/>
    <cellStyle name="Normal 3 4 3 2 2 2 5 2" xfId="7701" xr:uid="{00000000-0005-0000-0000-0000F40D0000}"/>
    <cellStyle name="Normal 3 4 3 2 2 2 5 2 2" xfId="18325" xr:uid="{00000000-0005-0000-0000-0000F40D0000}"/>
    <cellStyle name="Normal 3 4 3 2 2 2 5 3" xfId="13033" xr:uid="{00000000-0005-0000-0000-0000F30D0000}"/>
    <cellStyle name="Normal 3 4 3 2 2 2 6" xfId="3030" xr:uid="{00000000-0005-0000-0000-0000F50D0000}"/>
    <cellStyle name="Normal 3 4 3 2 2 2 6 2" xfId="8688" xr:uid="{00000000-0005-0000-0000-0000F60D0000}"/>
    <cellStyle name="Normal 3 4 3 2 2 2 6 2 2" xfId="19312" xr:uid="{00000000-0005-0000-0000-0000F60D0000}"/>
    <cellStyle name="Normal 3 4 3 2 2 2 6 3" xfId="14020" xr:uid="{00000000-0005-0000-0000-0000F50D0000}"/>
    <cellStyle name="Normal 3 4 3 2 2 2 7" xfId="4251" xr:uid="{00000000-0005-0000-0000-0000F70D0000}"/>
    <cellStyle name="Normal 3 4 3 2 2 2 7 2" xfId="9873" xr:uid="{00000000-0005-0000-0000-0000F80D0000}"/>
    <cellStyle name="Normal 3 4 3 2 2 2 7 2 2" xfId="20497" xr:uid="{00000000-0005-0000-0000-0000F80D0000}"/>
    <cellStyle name="Normal 3 4 3 2 2 2 7 3" xfId="15205" xr:uid="{00000000-0005-0000-0000-0000F70D0000}"/>
    <cellStyle name="Normal 3 4 3 2 2 2 8" xfId="5156" xr:uid="{00000000-0005-0000-0000-0000F90D0000}"/>
    <cellStyle name="Normal 3 4 3 2 2 2 8 2" xfId="10753" xr:uid="{00000000-0005-0000-0000-0000FA0D0000}"/>
    <cellStyle name="Normal 3 4 3 2 2 2 8 2 2" xfId="21377" xr:uid="{00000000-0005-0000-0000-0000FA0D0000}"/>
    <cellStyle name="Normal 3 4 3 2 2 2 8 3" xfId="16085" xr:uid="{00000000-0005-0000-0000-0000F90D0000}"/>
    <cellStyle name="Normal 3 4 3 2 2 2 9" xfId="5785" xr:uid="{00000000-0005-0000-0000-0000FB0D0000}"/>
    <cellStyle name="Normal 3 4 3 2 2 2 9 2" xfId="11122" xr:uid="{00000000-0005-0000-0000-0000FC0D0000}"/>
    <cellStyle name="Normal 3 4 3 2 2 2 9 2 2" xfId="21746" xr:uid="{00000000-0005-0000-0000-0000FC0D0000}"/>
    <cellStyle name="Normal 3 4 3 2 2 2 9 3" xfId="16452" xr:uid="{00000000-0005-0000-0000-0000FB0D0000}"/>
    <cellStyle name="Normal 3 4 3 2 2 3" xfId="384" xr:uid="{00000000-0005-0000-0000-0000FD0D0000}"/>
    <cellStyle name="Normal 3 4 3 2 2 3 10" xfId="6624" xr:uid="{00000000-0005-0000-0000-0000FE0D0000}"/>
    <cellStyle name="Normal 3 4 3 2 2 3 10 2" xfId="17248" xr:uid="{00000000-0005-0000-0000-0000FE0D0000}"/>
    <cellStyle name="Normal 3 4 3 2 2 3 11" xfId="11956" xr:uid="{00000000-0005-0000-0000-0000FD0D0000}"/>
    <cellStyle name="Normal 3 4 3 2 2 3 2" xfId="1584" xr:uid="{00000000-0005-0000-0000-0000FF0D0000}"/>
    <cellStyle name="Normal 3 4 3 2 2 3 2 2" xfId="2410" xr:uid="{00000000-0005-0000-0000-0000000E0000}"/>
    <cellStyle name="Normal 3 4 3 2 2 3 2 2 2" xfId="8358" xr:uid="{00000000-0005-0000-0000-0000010E0000}"/>
    <cellStyle name="Normal 3 4 3 2 2 3 2 2 2 2" xfId="18982" xr:uid="{00000000-0005-0000-0000-0000010E0000}"/>
    <cellStyle name="Normal 3 4 3 2 2 3 2 2 3" xfId="13690" xr:uid="{00000000-0005-0000-0000-0000000E0000}"/>
    <cellStyle name="Normal 3 4 3 2 2 3 2 3" xfId="4016" xr:uid="{00000000-0005-0000-0000-0000020E0000}"/>
    <cellStyle name="Normal 3 4 3 2 2 3 2 3 2" xfId="9648" xr:uid="{00000000-0005-0000-0000-0000030E0000}"/>
    <cellStyle name="Normal 3 4 3 2 2 3 2 3 2 2" xfId="20272" xr:uid="{00000000-0005-0000-0000-0000030E0000}"/>
    <cellStyle name="Normal 3 4 3 2 2 3 2 3 3" xfId="14980" xr:uid="{00000000-0005-0000-0000-0000020E0000}"/>
    <cellStyle name="Normal 3 4 3 2 2 3 2 4" xfId="4908" xr:uid="{00000000-0005-0000-0000-0000040E0000}"/>
    <cellStyle name="Normal 3 4 3 2 2 3 2 4 2" xfId="10530" xr:uid="{00000000-0005-0000-0000-0000050E0000}"/>
    <cellStyle name="Normal 3 4 3 2 2 3 2 4 2 2" xfId="21154" xr:uid="{00000000-0005-0000-0000-0000050E0000}"/>
    <cellStyle name="Normal 3 4 3 2 2 3 2 4 3" xfId="15862" xr:uid="{00000000-0005-0000-0000-0000040E0000}"/>
    <cellStyle name="Normal 3 4 3 2 2 3 2 5" xfId="7538" xr:uid="{00000000-0005-0000-0000-0000060E0000}"/>
    <cellStyle name="Normal 3 4 3 2 2 3 2 5 2" xfId="18162" xr:uid="{00000000-0005-0000-0000-0000060E0000}"/>
    <cellStyle name="Normal 3 4 3 2 2 3 2 6" xfId="12870" xr:uid="{00000000-0005-0000-0000-0000FF0D0000}"/>
    <cellStyle name="Normal 3 4 3 2 2 3 3" xfId="1098" xr:uid="{00000000-0005-0000-0000-0000070E0000}"/>
    <cellStyle name="Normal 3 4 3 2 2 3 3 2" xfId="3532" xr:uid="{00000000-0005-0000-0000-0000080E0000}"/>
    <cellStyle name="Normal 3 4 3 2 2 3 3 2 2" xfId="9170" xr:uid="{00000000-0005-0000-0000-0000090E0000}"/>
    <cellStyle name="Normal 3 4 3 2 2 3 3 2 2 2" xfId="19794" xr:uid="{00000000-0005-0000-0000-0000090E0000}"/>
    <cellStyle name="Normal 3 4 3 2 2 3 3 2 3" xfId="14502" xr:uid="{00000000-0005-0000-0000-0000080E0000}"/>
    <cellStyle name="Normal 3 4 3 2 2 3 3 3" xfId="7060" xr:uid="{00000000-0005-0000-0000-00000A0E0000}"/>
    <cellStyle name="Normal 3 4 3 2 2 3 3 3 2" xfId="17684" xr:uid="{00000000-0005-0000-0000-00000A0E0000}"/>
    <cellStyle name="Normal 3 4 3 2 2 3 3 4" xfId="12392" xr:uid="{00000000-0005-0000-0000-0000070E0000}"/>
    <cellStyle name="Normal 3 4 3 2 2 3 4" xfId="1932" xr:uid="{00000000-0005-0000-0000-00000B0E0000}"/>
    <cellStyle name="Normal 3 4 3 2 2 3 4 2" xfId="7880" xr:uid="{00000000-0005-0000-0000-00000C0E0000}"/>
    <cellStyle name="Normal 3 4 3 2 2 3 4 2 2" xfId="18504" xr:uid="{00000000-0005-0000-0000-00000C0E0000}"/>
    <cellStyle name="Normal 3 4 3 2 2 3 4 3" xfId="13212" xr:uid="{00000000-0005-0000-0000-00000B0E0000}"/>
    <cellStyle name="Normal 3 4 3 2 2 3 5" xfId="3081" xr:uid="{00000000-0005-0000-0000-00000D0E0000}"/>
    <cellStyle name="Normal 3 4 3 2 2 3 5 2" xfId="8734" xr:uid="{00000000-0005-0000-0000-00000E0E0000}"/>
    <cellStyle name="Normal 3 4 3 2 2 3 5 2 2" xfId="19358" xr:uid="{00000000-0005-0000-0000-00000E0E0000}"/>
    <cellStyle name="Normal 3 4 3 2 2 3 5 3" xfId="14066" xr:uid="{00000000-0005-0000-0000-00000D0E0000}"/>
    <cellStyle name="Normal 3 4 3 2 2 3 6" xfId="4430" xr:uid="{00000000-0005-0000-0000-00000F0E0000}"/>
    <cellStyle name="Normal 3 4 3 2 2 3 6 2" xfId="10052" xr:uid="{00000000-0005-0000-0000-0000100E0000}"/>
    <cellStyle name="Normal 3 4 3 2 2 3 6 2 2" xfId="20676" xr:uid="{00000000-0005-0000-0000-0000100E0000}"/>
    <cellStyle name="Normal 3 4 3 2 2 3 6 3" xfId="15384" xr:uid="{00000000-0005-0000-0000-00000F0E0000}"/>
    <cellStyle name="Normal 3 4 3 2 2 3 7" xfId="5276" xr:uid="{00000000-0005-0000-0000-0000110E0000}"/>
    <cellStyle name="Normal 3 4 3 2 2 3 7 2" xfId="10799" xr:uid="{00000000-0005-0000-0000-0000120E0000}"/>
    <cellStyle name="Normal 3 4 3 2 2 3 7 2 2" xfId="21423" xr:uid="{00000000-0005-0000-0000-0000120E0000}"/>
    <cellStyle name="Normal 3 4 3 2 2 3 7 3" xfId="16131" xr:uid="{00000000-0005-0000-0000-0000110E0000}"/>
    <cellStyle name="Normal 3 4 3 2 2 3 8" xfId="5831" xr:uid="{00000000-0005-0000-0000-0000130E0000}"/>
    <cellStyle name="Normal 3 4 3 2 2 3 8 2" xfId="11168" xr:uid="{00000000-0005-0000-0000-0000140E0000}"/>
    <cellStyle name="Normal 3 4 3 2 2 3 8 2 2" xfId="21792" xr:uid="{00000000-0005-0000-0000-0000140E0000}"/>
    <cellStyle name="Normal 3 4 3 2 2 3 8 3" xfId="16498" xr:uid="{00000000-0005-0000-0000-0000130E0000}"/>
    <cellStyle name="Normal 3 4 3 2 2 3 9" xfId="6200" xr:uid="{00000000-0005-0000-0000-0000150E0000}"/>
    <cellStyle name="Normal 3 4 3 2 2 3 9 2" xfId="11535" xr:uid="{00000000-0005-0000-0000-0000160E0000}"/>
    <cellStyle name="Normal 3 4 3 2 2 3 9 2 2" xfId="22159" xr:uid="{00000000-0005-0000-0000-0000160E0000}"/>
    <cellStyle name="Normal 3 4 3 2 2 3 9 3" xfId="16865" xr:uid="{00000000-0005-0000-0000-0000150E0000}"/>
    <cellStyle name="Normal 3 4 3 2 2 4" xfId="781" xr:uid="{00000000-0005-0000-0000-0000170E0000}"/>
    <cellStyle name="Normal 3 4 3 2 2 4 10" xfId="6750" xr:uid="{00000000-0005-0000-0000-0000180E0000}"/>
    <cellStyle name="Normal 3 4 3 2 2 4 10 2" xfId="17374" xr:uid="{00000000-0005-0000-0000-0000180E0000}"/>
    <cellStyle name="Normal 3 4 3 2 2 4 11" xfId="12082" xr:uid="{00000000-0005-0000-0000-0000170E0000}"/>
    <cellStyle name="Normal 3 4 3 2 2 4 2" xfId="1485" xr:uid="{00000000-0005-0000-0000-0000190E0000}"/>
    <cellStyle name="Normal 3 4 3 2 2 4 2 2" xfId="2311" xr:uid="{00000000-0005-0000-0000-00001A0E0000}"/>
    <cellStyle name="Normal 3 4 3 2 2 4 2 2 2" xfId="8259" xr:uid="{00000000-0005-0000-0000-00001B0E0000}"/>
    <cellStyle name="Normal 3 4 3 2 2 4 2 2 2 2" xfId="18883" xr:uid="{00000000-0005-0000-0000-00001B0E0000}"/>
    <cellStyle name="Normal 3 4 3 2 2 4 2 2 3" xfId="13591" xr:uid="{00000000-0005-0000-0000-00001A0E0000}"/>
    <cellStyle name="Normal 3 4 3 2 2 4 2 3" xfId="3917" xr:uid="{00000000-0005-0000-0000-00001C0E0000}"/>
    <cellStyle name="Normal 3 4 3 2 2 4 2 3 2" xfId="9549" xr:uid="{00000000-0005-0000-0000-00001D0E0000}"/>
    <cellStyle name="Normal 3 4 3 2 2 4 2 3 2 2" xfId="20173" xr:uid="{00000000-0005-0000-0000-00001D0E0000}"/>
    <cellStyle name="Normal 3 4 3 2 2 4 2 3 3" xfId="14881" xr:uid="{00000000-0005-0000-0000-00001C0E0000}"/>
    <cellStyle name="Normal 3 4 3 2 2 4 2 4" xfId="4809" xr:uid="{00000000-0005-0000-0000-00001E0E0000}"/>
    <cellStyle name="Normal 3 4 3 2 2 4 2 4 2" xfId="10431" xr:uid="{00000000-0005-0000-0000-00001F0E0000}"/>
    <cellStyle name="Normal 3 4 3 2 2 4 2 4 2 2" xfId="21055" xr:uid="{00000000-0005-0000-0000-00001F0E0000}"/>
    <cellStyle name="Normal 3 4 3 2 2 4 2 4 3" xfId="15763" xr:uid="{00000000-0005-0000-0000-00001E0E0000}"/>
    <cellStyle name="Normal 3 4 3 2 2 4 2 5" xfId="7439" xr:uid="{00000000-0005-0000-0000-0000200E0000}"/>
    <cellStyle name="Normal 3 4 3 2 2 4 2 5 2" xfId="18063" xr:uid="{00000000-0005-0000-0000-0000200E0000}"/>
    <cellStyle name="Normal 3 4 3 2 2 4 2 6" xfId="12771" xr:uid="{00000000-0005-0000-0000-0000190E0000}"/>
    <cellStyle name="Normal 3 4 3 2 2 4 3" xfId="995" xr:uid="{00000000-0005-0000-0000-0000210E0000}"/>
    <cellStyle name="Normal 3 4 3 2 2 4 3 2" xfId="3429" xr:uid="{00000000-0005-0000-0000-0000220E0000}"/>
    <cellStyle name="Normal 3 4 3 2 2 4 3 2 2" xfId="9067" xr:uid="{00000000-0005-0000-0000-0000230E0000}"/>
    <cellStyle name="Normal 3 4 3 2 2 4 3 2 2 2" xfId="19691" xr:uid="{00000000-0005-0000-0000-0000230E0000}"/>
    <cellStyle name="Normal 3 4 3 2 2 4 3 2 3" xfId="14399" xr:uid="{00000000-0005-0000-0000-0000220E0000}"/>
    <cellStyle name="Normal 3 4 3 2 2 4 3 3" xfId="6957" xr:uid="{00000000-0005-0000-0000-0000240E0000}"/>
    <cellStyle name="Normal 3 4 3 2 2 4 3 3 2" xfId="17581" xr:uid="{00000000-0005-0000-0000-0000240E0000}"/>
    <cellStyle name="Normal 3 4 3 2 2 4 3 4" xfId="12289" xr:uid="{00000000-0005-0000-0000-0000210E0000}"/>
    <cellStyle name="Normal 3 4 3 2 2 4 4" xfId="1829" xr:uid="{00000000-0005-0000-0000-0000250E0000}"/>
    <cellStyle name="Normal 3 4 3 2 2 4 4 2" xfId="7777" xr:uid="{00000000-0005-0000-0000-0000260E0000}"/>
    <cellStyle name="Normal 3 4 3 2 2 4 4 2 2" xfId="18401" xr:uid="{00000000-0005-0000-0000-0000260E0000}"/>
    <cellStyle name="Normal 3 4 3 2 2 4 4 3" xfId="13109" xr:uid="{00000000-0005-0000-0000-0000250E0000}"/>
    <cellStyle name="Normal 3 4 3 2 2 4 5" xfId="3215" xr:uid="{00000000-0005-0000-0000-0000270E0000}"/>
    <cellStyle name="Normal 3 4 3 2 2 4 5 2" xfId="8860" xr:uid="{00000000-0005-0000-0000-0000280E0000}"/>
    <cellStyle name="Normal 3 4 3 2 2 4 5 2 2" xfId="19484" xr:uid="{00000000-0005-0000-0000-0000280E0000}"/>
    <cellStyle name="Normal 3 4 3 2 2 4 5 3" xfId="14192" xr:uid="{00000000-0005-0000-0000-0000270E0000}"/>
    <cellStyle name="Normal 3 4 3 2 2 4 6" xfId="4327" xr:uid="{00000000-0005-0000-0000-0000290E0000}"/>
    <cellStyle name="Normal 3 4 3 2 2 4 6 2" xfId="9949" xr:uid="{00000000-0005-0000-0000-00002A0E0000}"/>
    <cellStyle name="Normal 3 4 3 2 2 4 6 2 2" xfId="20573" xr:uid="{00000000-0005-0000-0000-00002A0E0000}"/>
    <cellStyle name="Normal 3 4 3 2 2 4 6 3" xfId="15281" xr:uid="{00000000-0005-0000-0000-0000290E0000}"/>
    <cellStyle name="Normal 3 4 3 2 2 4 7" xfId="5590" xr:uid="{00000000-0005-0000-0000-00002B0E0000}"/>
    <cellStyle name="Normal 3 4 3 2 2 4 7 2" xfId="10927" xr:uid="{00000000-0005-0000-0000-00002C0E0000}"/>
    <cellStyle name="Normal 3 4 3 2 2 4 7 2 2" xfId="21551" xr:uid="{00000000-0005-0000-0000-00002C0E0000}"/>
    <cellStyle name="Normal 3 4 3 2 2 4 7 3" xfId="16257" xr:uid="{00000000-0005-0000-0000-00002B0E0000}"/>
    <cellStyle name="Normal 3 4 3 2 2 4 8" xfId="5957" xr:uid="{00000000-0005-0000-0000-00002D0E0000}"/>
    <cellStyle name="Normal 3 4 3 2 2 4 8 2" xfId="11294" xr:uid="{00000000-0005-0000-0000-00002E0E0000}"/>
    <cellStyle name="Normal 3 4 3 2 2 4 8 2 2" xfId="21918" xr:uid="{00000000-0005-0000-0000-00002E0E0000}"/>
    <cellStyle name="Normal 3 4 3 2 2 4 8 3" xfId="16624" xr:uid="{00000000-0005-0000-0000-00002D0E0000}"/>
    <cellStyle name="Normal 3 4 3 2 2 4 9" xfId="6327" xr:uid="{00000000-0005-0000-0000-00002F0E0000}"/>
    <cellStyle name="Normal 3 4 3 2 2 4 9 2" xfId="11661" xr:uid="{00000000-0005-0000-0000-0000300E0000}"/>
    <cellStyle name="Normal 3 4 3 2 2 4 9 2 2" xfId="22285" xr:uid="{00000000-0005-0000-0000-0000300E0000}"/>
    <cellStyle name="Normal 3 4 3 2 2 4 9 3" xfId="16991" xr:uid="{00000000-0005-0000-0000-00002F0E0000}"/>
    <cellStyle name="Normal 3 4 3 2 2 5" xfId="1246" xr:uid="{00000000-0005-0000-0000-0000310E0000}"/>
    <cellStyle name="Normal 3 4 3 2 2 5 2" xfId="2072" xr:uid="{00000000-0005-0000-0000-0000320E0000}"/>
    <cellStyle name="Normal 3 4 3 2 2 5 2 2" xfId="8020" xr:uid="{00000000-0005-0000-0000-0000330E0000}"/>
    <cellStyle name="Normal 3 4 3 2 2 5 2 2 2" xfId="18644" xr:uid="{00000000-0005-0000-0000-0000330E0000}"/>
    <cellStyle name="Normal 3 4 3 2 2 5 2 3" xfId="13352" xr:uid="{00000000-0005-0000-0000-0000320E0000}"/>
    <cellStyle name="Normal 3 4 3 2 2 5 3" xfId="3678" xr:uid="{00000000-0005-0000-0000-0000340E0000}"/>
    <cellStyle name="Normal 3 4 3 2 2 5 3 2" xfId="9310" xr:uid="{00000000-0005-0000-0000-0000350E0000}"/>
    <cellStyle name="Normal 3 4 3 2 2 5 3 2 2" xfId="19934" xr:uid="{00000000-0005-0000-0000-0000350E0000}"/>
    <cellStyle name="Normal 3 4 3 2 2 5 3 3" xfId="14642" xr:uid="{00000000-0005-0000-0000-0000340E0000}"/>
    <cellStyle name="Normal 3 4 3 2 2 5 4" xfId="4570" xr:uid="{00000000-0005-0000-0000-0000360E0000}"/>
    <cellStyle name="Normal 3 4 3 2 2 5 4 2" xfId="10192" xr:uid="{00000000-0005-0000-0000-0000370E0000}"/>
    <cellStyle name="Normal 3 4 3 2 2 5 4 2 2" xfId="20816" xr:uid="{00000000-0005-0000-0000-0000370E0000}"/>
    <cellStyle name="Normal 3 4 3 2 2 5 4 3" xfId="15524" xr:uid="{00000000-0005-0000-0000-0000360E0000}"/>
    <cellStyle name="Normal 3 4 3 2 2 5 5" xfId="7200" xr:uid="{00000000-0005-0000-0000-0000380E0000}"/>
    <cellStyle name="Normal 3 4 3 2 2 5 5 2" xfId="17824" xr:uid="{00000000-0005-0000-0000-0000380E0000}"/>
    <cellStyle name="Normal 3 4 3 2 2 5 6" xfId="12532" xr:uid="{00000000-0005-0000-0000-0000310E0000}"/>
    <cellStyle name="Normal 3 4 3 2 2 6" xfId="1346" xr:uid="{00000000-0005-0000-0000-0000390E0000}"/>
    <cellStyle name="Normal 3 4 3 2 2 6 2" xfId="2172" xr:uid="{00000000-0005-0000-0000-00003A0E0000}"/>
    <cellStyle name="Normal 3 4 3 2 2 6 2 2" xfId="8120" xr:uid="{00000000-0005-0000-0000-00003B0E0000}"/>
    <cellStyle name="Normal 3 4 3 2 2 6 2 2 2" xfId="18744" xr:uid="{00000000-0005-0000-0000-00003B0E0000}"/>
    <cellStyle name="Normal 3 4 3 2 2 6 2 3" xfId="13452" xr:uid="{00000000-0005-0000-0000-00003A0E0000}"/>
    <cellStyle name="Normal 3 4 3 2 2 6 3" xfId="3778" xr:uid="{00000000-0005-0000-0000-00003C0E0000}"/>
    <cellStyle name="Normal 3 4 3 2 2 6 3 2" xfId="9410" xr:uid="{00000000-0005-0000-0000-00003D0E0000}"/>
    <cellStyle name="Normal 3 4 3 2 2 6 3 2 2" xfId="20034" xr:uid="{00000000-0005-0000-0000-00003D0E0000}"/>
    <cellStyle name="Normal 3 4 3 2 2 6 3 3" xfId="14742" xr:uid="{00000000-0005-0000-0000-00003C0E0000}"/>
    <cellStyle name="Normal 3 4 3 2 2 6 4" xfId="4670" xr:uid="{00000000-0005-0000-0000-00003E0E0000}"/>
    <cellStyle name="Normal 3 4 3 2 2 6 4 2" xfId="10292" xr:uid="{00000000-0005-0000-0000-00003F0E0000}"/>
    <cellStyle name="Normal 3 4 3 2 2 6 4 2 2" xfId="20916" xr:uid="{00000000-0005-0000-0000-00003F0E0000}"/>
    <cellStyle name="Normal 3 4 3 2 2 6 4 3" xfId="15624" xr:uid="{00000000-0005-0000-0000-00003E0E0000}"/>
    <cellStyle name="Normal 3 4 3 2 2 6 5" xfId="7300" xr:uid="{00000000-0005-0000-0000-0000400E0000}"/>
    <cellStyle name="Normal 3 4 3 2 2 6 5 2" xfId="17924" xr:uid="{00000000-0005-0000-0000-0000400E0000}"/>
    <cellStyle name="Normal 3 4 3 2 2 6 6" xfId="12632" xr:uid="{00000000-0005-0000-0000-0000390E0000}"/>
    <cellStyle name="Normal 3 4 3 2 2 7" xfId="1408" xr:uid="{00000000-0005-0000-0000-0000410E0000}"/>
    <cellStyle name="Normal 3 4 3 2 2 7 2" xfId="2234" xr:uid="{00000000-0005-0000-0000-0000420E0000}"/>
    <cellStyle name="Normal 3 4 3 2 2 7 2 2" xfId="8182" xr:uid="{00000000-0005-0000-0000-0000430E0000}"/>
    <cellStyle name="Normal 3 4 3 2 2 7 2 2 2" xfId="18806" xr:uid="{00000000-0005-0000-0000-0000430E0000}"/>
    <cellStyle name="Normal 3 4 3 2 2 7 2 3" xfId="13514" xr:uid="{00000000-0005-0000-0000-0000420E0000}"/>
    <cellStyle name="Normal 3 4 3 2 2 7 3" xfId="3840" xr:uid="{00000000-0005-0000-0000-0000440E0000}"/>
    <cellStyle name="Normal 3 4 3 2 2 7 3 2" xfId="9472" xr:uid="{00000000-0005-0000-0000-0000450E0000}"/>
    <cellStyle name="Normal 3 4 3 2 2 7 3 2 2" xfId="20096" xr:uid="{00000000-0005-0000-0000-0000450E0000}"/>
    <cellStyle name="Normal 3 4 3 2 2 7 3 3" xfId="14804" xr:uid="{00000000-0005-0000-0000-0000440E0000}"/>
    <cellStyle name="Normal 3 4 3 2 2 7 4" xfId="4732" xr:uid="{00000000-0005-0000-0000-0000460E0000}"/>
    <cellStyle name="Normal 3 4 3 2 2 7 4 2" xfId="10354" xr:uid="{00000000-0005-0000-0000-0000470E0000}"/>
    <cellStyle name="Normal 3 4 3 2 2 7 4 2 2" xfId="20978" xr:uid="{00000000-0005-0000-0000-0000470E0000}"/>
    <cellStyle name="Normal 3 4 3 2 2 7 4 3" xfId="15686" xr:uid="{00000000-0005-0000-0000-0000460E0000}"/>
    <cellStyle name="Normal 3 4 3 2 2 7 5" xfId="7362" xr:uid="{00000000-0005-0000-0000-0000480E0000}"/>
    <cellStyle name="Normal 3 4 3 2 2 7 5 2" xfId="17986" xr:uid="{00000000-0005-0000-0000-0000480E0000}"/>
    <cellStyle name="Normal 3 4 3 2 2 7 6" xfId="12694" xr:uid="{00000000-0005-0000-0000-0000410E0000}"/>
    <cellStyle name="Normal 3 4 3 2 2 8" xfId="1679" xr:uid="{00000000-0005-0000-0000-0000490E0000}"/>
    <cellStyle name="Normal 3 4 3 2 2 8 2" xfId="2505" xr:uid="{00000000-0005-0000-0000-00004A0E0000}"/>
    <cellStyle name="Normal 3 4 3 2 2 8 2 2" xfId="8453" xr:uid="{00000000-0005-0000-0000-00004B0E0000}"/>
    <cellStyle name="Normal 3 4 3 2 2 8 2 2 2" xfId="19077" xr:uid="{00000000-0005-0000-0000-00004B0E0000}"/>
    <cellStyle name="Normal 3 4 3 2 2 8 2 3" xfId="13785" xr:uid="{00000000-0005-0000-0000-00004A0E0000}"/>
    <cellStyle name="Normal 3 4 3 2 2 8 3" xfId="4111" xr:uid="{00000000-0005-0000-0000-00004C0E0000}"/>
    <cellStyle name="Normal 3 4 3 2 2 8 3 2" xfId="9743" xr:uid="{00000000-0005-0000-0000-00004D0E0000}"/>
    <cellStyle name="Normal 3 4 3 2 2 8 3 2 2" xfId="20367" xr:uid="{00000000-0005-0000-0000-00004D0E0000}"/>
    <cellStyle name="Normal 3 4 3 2 2 8 3 3" xfId="15075" xr:uid="{00000000-0005-0000-0000-00004C0E0000}"/>
    <cellStyle name="Normal 3 4 3 2 2 8 4" xfId="5003" xr:uid="{00000000-0005-0000-0000-00004E0E0000}"/>
    <cellStyle name="Normal 3 4 3 2 2 8 4 2" xfId="10625" xr:uid="{00000000-0005-0000-0000-00004F0E0000}"/>
    <cellStyle name="Normal 3 4 3 2 2 8 4 2 2" xfId="21249" xr:uid="{00000000-0005-0000-0000-00004F0E0000}"/>
    <cellStyle name="Normal 3 4 3 2 2 8 4 3" xfId="15957" xr:uid="{00000000-0005-0000-0000-00004E0E0000}"/>
    <cellStyle name="Normal 3 4 3 2 2 8 5" xfId="7633" xr:uid="{00000000-0005-0000-0000-0000500E0000}"/>
    <cellStyle name="Normal 3 4 3 2 2 8 5 2" xfId="18257" xr:uid="{00000000-0005-0000-0000-0000500E0000}"/>
    <cellStyle name="Normal 3 4 3 2 2 8 6" xfId="12965" xr:uid="{00000000-0005-0000-0000-0000490E0000}"/>
    <cellStyle name="Normal 3 4 3 2 2 9" xfId="882" xr:uid="{00000000-0005-0000-0000-0000510E0000}"/>
    <cellStyle name="Normal 3 4 3 2 2 9 2" xfId="3316" xr:uid="{00000000-0005-0000-0000-0000520E0000}"/>
    <cellStyle name="Normal 3 4 3 2 2 9 2 2" xfId="8959" xr:uid="{00000000-0005-0000-0000-0000530E0000}"/>
    <cellStyle name="Normal 3 4 3 2 2 9 2 2 2" xfId="19583" xr:uid="{00000000-0005-0000-0000-0000530E0000}"/>
    <cellStyle name="Normal 3 4 3 2 2 9 2 3" xfId="14291" xr:uid="{00000000-0005-0000-0000-0000520E0000}"/>
    <cellStyle name="Normal 3 4 3 2 2 9 3" xfId="6849" xr:uid="{00000000-0005-0000-0000-0000540E0000}"/>
    <cellStyle name="Normal 3 4 3 2 2 9 3 2" xfId="17473" xr:uid="{00000000-0005-0000-0000-0000540E0000}"/>
    <cellStyle name="Normal 3 4 3 2 2 9 4" xfId="12181" xr:uid="{00000000-0005-0000-0000-0000510E0000}"/>
    <cellStyle name="Normal 3 4 3 2 3" xfId="264" xr:uid="{00000000-0005-0000-0000-0000550E0000}"/>
    <cellStyle name="Normal 3 4 3 2 3 10" xfId="6127" xr:uid="{00000000-0005-0000-0000-0000560E0000}"/>
    <cellStyle name="Normal 3 4 3 2 3 10 2" xfId="11463" xr:uid="{00000000-0005-0000-0000-0000570E0000}"/>
    <cellStyle name="Normal 3 4 3 2 3 10 2 2" xfId="22087" xr:uid="{00000000-0005-0000-0000-0000570E0000}"/>
    <cellStyle name="Normal 3 4 3 2 3 10 3" xfId="16793" xr:uid="{00000000-0005-0000-0000-0000560E0000}"/>
    <cellStyle name="Normal 3 4 3 2 3 11" xfId="6564" xr:uid="{00000000-0005-0000-0000-0000580E0000}"/>
    <cellStyle name="Normal 3 4 3 2 3 11 2" xfId="17188" xr:uid="{00000000-0005-0000-0000-0000580E0000}"/>
    <cellStyle name="Normal 3 4 3 2 3 12" xfId="11896" xr:uid="{00000000-0005-0000-0000-0000550E0000}"/>
    <cellStyle name="Normal 3 4 3 2 3 2" xfId="820" xr:uid="{00000000-0005-0000-0000-0000590E0000}"/>
    <cellStyle name="Normal 3 4 3 2 3 2 10" xfId="12121" xr:uid="{00000000-0005-0000-0000-0000590E0000}"/>
    <cellStyle name="Normal 3 4 3 2 3 2 2" xfId="1034" xr:uid="{00000000-0005-0000-0000-00005A0E0000}"/>
    <cellStyle name="Normal 3 4 3 2 3 2 2 2" xfId="3468" xr:uid="{00000000-0005-0000-0000-00005B0E0000}"/>
    <cellStyle name="Normal 3 4 3 2 3 2 2 2 2" xfId="9106" xr:uid="{00000000-0005-0000-0000-00005C0E0000}"/>
    <cellStyle name="Normal 3 4 3 2 3 2 2 2 2 2" xfId="19730" xr:uid="{00000000-0005-0000-0000-00005C0E0000}"/>
    <cellStyle name="Normal 3 4 3 2 3 2 2 2 3" xfId="14438" xr:uid="{00000000-0005-0000-0000-00005B0E0000}"/>
    <cellStyle name="Normal 3 4 3 2 3 2 2 3" xfId="6996" xr:uid="{00000000-0005-0000-0000-00005D0E0000}"/>
    <cellStyle name="Normal 3 4 3 2 3 2 2 3 2" xfId="17620" xr:uid="{00000000-0005-0000-0000-00005D0E0000}"/>
    <cellStyle name="Normal 3 4 3 2 3 2 2 4" xfId="12328" xr:uid="{00000000-0005-0000-0000-00005A0E0000}"/>
    <cellStyle name="Normal 3 4 3 2 3 2 3" xfId="1868" xr:uid="{00000000-0005-0000-0000-00005E0E0000}"/>
    <cellStyle name="Normal 3 4 3 2 3 2 3 2" xfId="7816" xr:uid="{00000000-0005-0000-0000-00005F0E0000}"/>
    <cellStyle name="Normal 3 4 3 2 3 2 3 2 2" xfId="18440" xr:uid="{00000000-0005-0000-0000-00005F0E0000}"/>
    <cellStyle name="Normal 3 4 3 2 3 2 3 3" xfId="13148" xr:uid="{00000000-0005-0000-0000-00005E0E0000}"/>
    <cellStyle name="Normal 3 4 3 2 3 2 4" xfId="3254" xr:uid="{00000000-0005-0000-0000-0000600E0000}"/>
    <cellStyle name="Normal 3 4 3 2 3 2 4 2" xfId="8899" xr:uid="{00000000-0005-0000-0000-0000610E0000}"/>
    <cellStyle name="Normal 3 4 3 2 3 2 4 2 2" xfId="19523" xr:uid="{00000000-0005-0000-0000-0000610E0000}"/>
    <cellStyle name="Normal 3 4 3 2 3 2 4 3" xfId="14231" xr:uid="{00000000-0005-0000-0000-0000600E0000}"/>
    <cellStyle name="Normal 3 4 3 2 3 2 5" xfId="4366" xr:uid="{00000000-0005-0000-0000-0000620E0000}"/>
    <cellStyle name="Normal 3 4 3 2 3 2 5 2" xfId="9988" xr:uid="{00000000-0005-0000-0000-0000630E0000}"/>
    <cellStyle name="Normal 3 4 3 2 3 2 5 2 2" xfId="20612" xr:uid="{00000000-0005-0000-0000-0000630E0000}"/>
    <cellStyle name="Normal 3 4 3 2 3 2 5 3" xfId="15320" xr:uid="{00000000-0005-0000-0000-0000620E0000}"/>
    <cellStyle name="Normal 3 4 3 2 3 2 6" xfId="5629" xr:uid="{00000000-0005-0000-0000-0000640E0000}"/>
    <cellStyle name="Normal 3 4 3 2 3 2 6 2" xfId="10966" xr:uid="{00000000-0005-0000-0000-0000650E0000}"/>
    <cellStyle name="Normal 3 4 3 2 3 2 6 2 2" xfId="21590" xr:uid="{00000000-0005-0000-0000-0000650E0000}"/>
    <cellStyle name="Normal 3 4 3 2 3 2 6 3" xfId="16296" xr:uid="{00000000-0005-0000-0000-0000640E0000}"/>
    <cellStyle name="Normal 3 4 3 2 3 2 7" xfId="5996" xr:uid="{00000000-0005-0000-0000-0000660E0000}"/>
    <cellStyle name="Normal 3 4 3 2 3 2 7 2" xfId="11333" xr:uid="{00000000-0005-0000-0000-0000670E0000}"/>
    <cellStyle name="Normal 3 4 3 2 3 2 7 2 2" xfId="21957" xr:uid="{00000000-0005-0000-0000-0000670E0000}"/>
    <cellStyle name="Normal 3 4 3 2 3 2 7 3" xfId="16663" xr:uid="{00000000-0005-0000-0000-0000660E0000}"/>
    <cellStyle name="Normal 3 4 3 2 3 2 8" xfId="6366" xr:uid="{00000000-0005-0000-0000-0000680E0000}"/>
    <cellStyle name="Normal 3 4 3 2 3 2 8 2" xfId="11700" xr:uid="{00000000-0005-0000-0000-0000690E0000}"/>
    <cellStyle name="Normal 3 4 3 2 3 2 8 2 2" xfId="22324" xr:uid="{00000000-0005-0000-0000-0000690E0000}"/>
    <cellStyle name="Normal 3 4 3 2 3 2 8 3" xfId="17030" xr:uid="{00000000-0005-0000-0000-0000680E0000}"/>
    <cellStyle name="Normal 3 4 3 2 3 2 9" xfId="6789" xr:uid="{00000000-0005-0000-0000-00006A0E0000}"/>
    <cellStyle name="Normal 3 4 3 2 3 2 9 2" xfId="17413" xr:uid="{00000000-0005-0000-0000-00006A0E0000}"/>
    <cellStyle name="Normal 3 4 3 2 3 3" xfId="1524" xr:uid="{00000000-0005-0000-0000-00006B0E0000}"/>
    <cellStyle name="Normal 3 4 3 2 3 3 2" xfId="2350" xr:uid="{00000000-0005-0000-0000-00006C0E0000}"/>
    <cellStyle name="Normal 3 4 3 2 3 3 2 2" xfId="8298" xr:uid="{00000000-0005-0000-0000-00006D0E0000}"/>
    <cellStyle name="Normal 3 4 3 2 3 3 2 2 2" xfId="18922" xr:uid="{00000000-0005-0000-0000-00006D0E0000}"/>
    <cellStyle name="Normal 3 4 3 2 3 3 2 3" xfId="13630" xr:uid="{00000000-0005-0000-0000-00006C0E0000}"/>
    <cellStyle name="Normal 3 4 3 2 3 3 3" xfId="3956" xr:uid="{00000000-0005-0000-0000-00006E0E0000}"/>
    <cellStyle name="Normal 3 4 3 2 3 3 3 2" xfId="9588" xr:uid="{00000000-0005-0000-0000-00006F0E0000}"/>
    <cellStyle name="Normal 3 4 3 2 3 3 3 2 2" xfId="20212" xr:uid="{00000000-0005-0000-0000-00006F0E0000}"/>
    <cellStyle name="Normal 3 4 3 2 3 3 3 3" xfId="14920" xr:uid="{00000000-0005-0000-0000-00006E0E0000}"/>
    <cellStyle name="Normal 3 4 3 2 3 3 4" xfId="4848" xr:uid="{00000000-0005-0000-0000-0000700E0000}"/>
    <cellStyle name="Normal 3 4 3 2 3 3 4 2" xfId="10470" xr:uid="{00000000-0005-0000-0000-0000710E0000}"/>
    <cellStyle name="Normal 3 4 3 2 3 3 4 2 2" xfId="21094" xr:uid="{00000000-0005-0000-0000-0000710E0000}"/>
    <cellStyle name="Normal 3 4 3 2 3 3 4 3" xfId="15802" xr:uid="{00000000-0005-0000-0000-0000700E0000}"/>
    <cellStyle name="Normal 3 4 3 2 3 3 5" xfId="7478" xr:uid="{00000000-0005-0000-0000-0000720E0000}"/>
    <cellStyle name="Normal 3 4 3 2 3 3 5 2" xfId="18102" xr:uid="{00000000-0005-0000-0000-0000720E0000}"/>
    <cellStyle name="Normal 3 4 3 2 3 3 6" xfId="12810" xr:uid="{00000000-0005-0000-0000-00006B0E0000}"/>
    <cellStyle name="Normal 3 4 3 2 3 4" xfId="898" xr:uid="{00000000-0005-0000-0000-0000730E0000}"/>
    <cellStyle name="Normal 3 4 3 2 3 4 2" xfId="3332" xr:uid="{00000000-0005-0000-0000-0000740E0000}"/>
    <cellStyle name="Normal 3 4 3 2 3 4 2 2" xfId="8975" xr:uid="{00000000-0005-0000-0000-0000750E0000}"/>
    <cellStyle name="Normal 3 4 3 2 3 4 2 2 2" xfId="19599" xr:uid="{00000000-0005-0000-0000-0000750E0000}"/>
    <cellStyle name="Normal 3 4 3 2 3 4 2 3" xfId="14307" xr:uid="{00000000-0005-0000-0000-0000740E0000}"/>
    <cellStyle name="Normal 3 4 3 2 3 4 3" xfId="6865" xr:uid="{00000000-0005-0000-0000-0000760E0000}"/>
    <cellStyle name="Normal 3 4 3 2 3 4 3 2" xfId="17489" xr:uid="{00000000-0005-0000-0000-0000760E0000}"/>
    <cellStyle name="Normal 3 4 3 2 3 4 4" xfId="12197" xr:uid="{00000000-0005-0000-0000-0000730E0000}"/>
    <cellStyle name="Normal 3 4 3 2 3 5" xfId="1737" xr:uid="{00000000-0005-0000-0000-0000770E0000}"/>
    <cellStyle name="Normal 3 4 3 2 3 5 2" xfId="7685" xr:uid="{00000000-0005-0000-0000-0000780E0000}"/>
    <cellStyle name="Normal 3 4 3 2 3 5 2 2" xfId="18309" xr:uid="{00000000-0005-0000-0000-0000780E0000}"/>
    <cellStyle name="Normal 3 4 3 2 3 5 3" xfId="13017" xr:uid="{00000000-0005-0000-0000-0000770E0000}"/>
    <cellStyle name="Normal 3 4 3 2 3 6" xfId="3004" xr:uid="{00000000-0005-0000-0000-0000790E0000}"/>
    <cellStyle name="Normal 3 4 3 2 3 6 2" xfId="8662" xr:uid="{00000000-0005-0000-0000-00007A0E0000}"/>
    <cellStyle name="Normal 3 4 3 2 3 6 2 2" xfId="19286" xr:uid="{00000000-0005-0000-0000-00007A0E0000}"/>
    <cellStyle name="Normal 3 4 3 2 3 6 3" xfId="13994" xr:uid="{00000000-0005-0000-0000-0000790E0000}"/>
    <cellStyle name="Normal 3 4 3 2 3 7" xfId="4235" xr:uid="{00000000-0005-0000-0000-00007B0E0000}"/>
    <cellStyle name="Normal 3 4 3 2 3 7 2" xfId="9857" xr:uid="{00000000-0005-0000-0000-00007C0E0000}"/>
    <cellStyle name="Normal 3 4 3 2 3 7 2 2" xfId="20481" xr:uid="{00000000-0005-0000-0000-00007C0E0000}"/>
    <cellStyle name="Normal 3 4 3 2 3 7 3" xfId="15189" xr:uid="{00000000-0005-0000-0000-00007B0E0000}"/>
    <cellStyle name="Normal 3 4 3 2 3 8" xfId="5130" xr:uid="{00000000-0005-0000-0000-00007D0E0000}"/>
    <cellStyle name="Normal 3 4 3 2 3 8 2" xfId="10727" xr:uid="{00000000-0005-0000-0000-00007E0E0000}"/>
    <cellStyle name="Normal 3 4 3 2 3 8 2 2" xfId="21351" xr:uid="{00000000-0005-0000-0000-00007E0E0000}"/>
    <cellStyle name="Normal 3 4 3 2 3 8 3" xfId="16059" xr:uid="{00000000-0005-0000-0000-00007D0E0000}"/>
    <cellStyle name="Normal 3 4 3 2 3 9" xfId="5759" xr:uid="{00000000-0005-0000-0000-00007F0E0000}"/>
    <cellStyle name="Normal 3 4 3 2 3 9 2" xfId="11096" xr:uid="{00000000-0005-0000-0000-0000800E0000}"/>
    <cellStyle name="Normal 3 4 3 2 3 9 2 2" xfId="21720" xr:uid="{00000000-0005-0000-0000-0000800E0000}"/>
    <cellStyle name="Normal 3 4 3 2 3 9 3" xfId="16426" xr:uid="{00000000-0005-0000-0000-00007F0E0000}"/>
    <cellStyle name="Normal 3 4 3 2 4" xfId="308" xr:uid="{00000000-0005-0000-0000-0000810E0000}"/>
    <cellStyle name="Normal 3 4 3 2 4 10" xfId="6608" xr:uid="{00000000-0005-0000-0000-0000820E0000}"/>
    <cellStyle name="Normal 3 4 3 2 4 10 2" xfId="17232" xr:uid="{00000000-0005-0000-0000-0000820E0000}"/>
    <cellStyle name="Normal 3 4 3 2 4 11" xfId="11940" xr:uid="{00000000-0005-0000-0000-0000810E0000}"/>
    <cellStyle name="Normal 3 4 3 2 4 2" xfId="1568" xr:uid="{00000000-0005-0000-0000-0000830E0000}"/>
    <cellStyle name="Normal 3 4 3 2 4 2 2" xfId="2394" xr:uid="{00000000-0005-0000-0000-0000840E0000}"/>
    <cellStyle name="Normal 3 4 3 2 4 2 2 2" xfId="8342" xr:uid="{00000000-0005-0000-0000-0000850E0000}"/>
    <cellStyle name="Normal 3 4 3 2 4 2 2 2 2" xfId="18966" xr:uid="{00000000-0005-0000-0000-0000850E0000}"/>
    <cellStyle name="Normal 3 4 3 2 4 2 2 3" xfId="13674" xr:uid="{00000000-0005-0000-0000-0000840E0000}"/>
    <cellStyle name="Normal 3 4 3 2 4 2 3" xfId="4000" xr:uid="{00000000-0005-0000-0000-0000860E0000}"/>
    <cellStyle name="Normal 3 4 3 2 4 2 3 2" xfId="9632" xr:uid="{00000000-0005-0000-0000-0000870E0000}"/>
    <cellStyle name="Normal 3 4 3 2 4 2 3 2 2" xfId="20256" xr:uid="{00000000-0005-0000-0000-0000870E0000}"/>
    <cellStyle name="Normal 3 4 3 2 4 2 3 3" xfId="14964" xr:uid="{00000000-0005-0000-0000-0000860E0000}"/>
    <cellStyle name="Normal 3 4 3 2 4 2 4" xfId="4892" xr:uid="{00000000-0005-0000-0000-0000880E0000}"/>
    <cellStyle name="Normal 3 4 3 2 4 2 4 2" xfId="10514" xr:uid="{00000000-0005-0000-0000-0000890E0000}"/>
    <cellStyle name="Normal 3 4 3 2 4 2 4 2 2" xfId="21138" xr:uid="{00000000-0005-0000-0000-0000890E0000}"/>
    <cellStyle name="Normal 3 4 3 2 4 2 4 3" xfId="15846" xr:uid="{00000000-0005-0000-0000-0000880E0000}"/>
    <cellStyle name="Normal 3 4 3 2 4 2 5" xfId="7522" xr:uid="{00000000-0005-0000-0000-00008A0E0000}"/>
    <cellStyle name="Normal 3 4 3 2 4 2 5 2" xfId="18146" xr:uid="{00000000-0005-0000-0000-00008A0E0000}"/>
    <cellStyle name="Normal 3 4 3 2 4 2 6" xfId="12854" xr:uid="{00000000-0005-0000-0000-0000830E0000}"/>
    <cellStyle name="Normal 3 4 3 2 4 3" xfId="1080" xr:uid="{00000000-0005-0000-0000-00008B0E0000}"/>
    <cellStyle name="Normal 3 4 3 2 4 3 2" xfId="3514" xr:uid="{00000000-0005-0000-0000-00008C0E0000}"/>
    <cellStyle name="Normal 3 4 3 2 4 3 2 2" xfId="9152" xr:uid="{00000000-0005-0000-0000-00008D0E0000}"/>
    <cellStyle name="Normal 3 4 3 2 4 3 2 2 2" xfId="19776" xr:uid="{00000000-0005-0000-0000-00008D0E0000}"/>
    <cellStyle name="Normal 3 4 3 2 4 3 2 3" xfId="14484" xr:uid="{00000000-0005-0000-0000-00008C0E0000}"/>
    <cellStyle name="Normal 3 4 3 2 4 3 3" xfId="7042" xr:uid="{00000000-0005-0000-0000-00008E0E0000}"/>
    <cellStyle name="Normal 3 4 3 2 4 3 3 2" xfId="17666" xr:uid="{00000000-0005-0000-0000-00008E0E0000}"/>
    <cellStyle name="Normal 3 4 3 2 4 3 4" xfId="12374" xr:uid="{00000000-0005-0000-0000-00008B0E0000}"/>
    <cellStyle name="Normal 3 4 3 2 4 4" xfId="1914" xr:uid="{00000000-0005-0000-0000-00008F0E0000}"/>
    <cellStyle name="Normal 3 4 3 2 4 4 2" xfId="7862" xr:uid="{00000000-0005-0000-0000-0000900E0000}"/>
    <cellStyle name="Normal 3 4 3 2 4 4 2 2" xfId="18486" xr:uid="{00000000-0005-0000-0000-0000900E0000}"/>
    <cellStyle name="Normal 3 4 3 2 4 4 3" xfId="13194" xr:uid="{00000000-0005-0000-0000-00008F0E0000}"/>
    <cellStyle name="Normal 3 4 3 2 4 5" xfId="3060" xr:uid="{00000000-0005-0000-0000-0000910E0000}"/>
    <cellStyle name="Normal 3 4 3 2 4 5 2" xfId="8718" xr:uid="{00000000-0005-0000-0000-0000920E0000}"/>
    <cellStyle name="Normal 3 4 3 2 4 5 2 2" xfId="19342" xr:uid="{00000000-0005-0000-0000-0000920E0000}"/>
    <cellStyle name="Normal 3 4 3 2 4 5 3" xfId="14050" xr:uid="{00000000-0005-0000-0000-0000910E0000}"/>
    <cellStyle name="Normal 3 4 3 2 4 6" xfId="4412" xr:uid="{00000000-0005-0000-0000-0000930E0000}"/>
    <cellStyle name="Normal 3 4 3 2 4 6 2" xfId="10034" xr:uid="{00000000-0005-0000-0000-0000940E0000}"/>
    <cellStyle name="Normal 3 4 3 2 4 6 2 2" xfId="20658" xr:uid="{00000000-0005-0000-0000-0000940E0000}"/>
    <cellStyle name="Normal 3 4 3 2 4 6 3" xfId="15366" xr:uid="{00000000-0005-0000-0000-0000930E0000}"/>
    <cellStyle name="Normal 3 4 3 2 4 7" xfId="5214" xr:uid="{00000000-0005-0000-0000-0000950E0000}"/>
    <cellStyle name="Normal 3 4 3 2 4 7 2" xfId="10783" xr:uid="{00000000-0005-0000-0000-0000960E0000}"/>
    <cellStyle name="Normal 3 4 3 2 4 7 2 2" xfId="21407" xr:uid="{00000000-0005-0000-0000-0000960E0000}"/>
    <cellStyle name="Normal 3 4 3 2 4 7 3" xfId="16115" xr:uid="{00000000-0005-0000-0000-0000950E0000}"/>
    <cellStyle name="Normal 3 4 3 2 4 8" xfId="5815" xr:uid="{00000000-0005-0000-0000-0000970E0000}"/>
    <cellStyle name="Normal 3 4 3 2 4 8 2" xfId="11152" xr:uid="{00000000-0005-0000-0000-0000980E0000}"/>
    <cellStyle name="Normal 3 4 3 2 4 8 2 2" xfId="21776" xr:uid="{00000000-0005-0000-0000-0000980E0000}"/>
    <cellStyle name="Normal 3 4 3 2 4 8 3" xfId="16482" xr:uid="{00000000-0005-0000-0000-0000970E0000}"/>
    <cellStyle name="Normal 3 4 3 2 4 9" xfId="6183" xr:uid="{00000000-0005-0000-0000-0000990E0000}"/>
    <cellStyle name="Normal 3 4 3 2 4 9 2" xfId="11519" xr:uid="{00000000-0005-0000-0000-00009A0E0000}"/>
    <cellStyle name="Normal 3 4 3 2 4 9 2 2" xfId="22143" xr:uid="{00000000-0005-0000-0000-00009A0E0000}"/>
    <cellStyle name="Normal 3 4 3 2 4 9 3" xfId="16849" xr:uid="{00000000-0005-0000-0000-0000990E0000}"/>
    <cellStyle name="Normal 3 4 3 2 5" xfId="755" xr:uid="{00000000-0005-0000-0000-00009B0E0000}"/>
    <cellStyle name="Normal 3 4 3 2 5 10" xfId="6724" xr:uid="{00000000-0005-0000-0000-00009C0E0000}"/>
    <cellStyle name="Normal 3 4 3 2 5 10 2" xfId="17348" xr:uid="{00000000-0005-0000-0000-00009C0E0000}"/>
    <cellStyle name="Normal 3 4 3 2 5 11" xfId="12056" xr:uid="{00000000-0005-0000-0000-00009B0E0000}"/>
    <cellStyle name="Normal 3 4 3 2 5 2" xfId="1459" xr:uid="{00000000-0005-0000-0000-00009D0E0000}"/>
    <cellStyle name="Normal 3 4 3 2 5 2 2" xfId="2285" xr:uid="{00000000-0005-0000-0000-00009E0E0000}"/>
    <cellStyle name="Normal 3 4 3 2 5 2 2 2" xfId="8233" xr:uid="{00000000-0005-0000-0000-00009F0E0000}"/>
    <cellStyle name="Normal 3 4 3 2 5 2 2 2 2" xfId="18857" xr:uid="{00000000-0005-0000-0000-00009F0E0000}"/>
    <cellStyle name="Normal 3 4 3 2 5 2 2 3" xfId="13565" xr:uid="{00000000-0005-0000-0000-00009E0E0000}"/>
    <cellStyle name="Normal 3 4 3 2 5 2 3" xfId="3891" xr:uid="{00000000-0005-0000-0000-0000A00E0000}"/>
    <cellStyle name="Normal 3 4 3 2 5 2 3 2" xfId="9523" xr:uid="{00000000-0005-0000-0000-0000A10E0000}"/>
    <cellStyle name="Normal 3 4 3 2 5 2 3 2 2" xfId="20147" xr:uid="{00000000-0005-0000-0000-0000A10E0000}"/>
    <cellStyle name="Normal 3 4 3 2 5 2 3 3" xfId="14855" xr:uid="{00000000-0005-0000-0000-0000A00E0000}"/>
    <cellStyle name="Normal 3 4 3 2 5 2 4" xfId="4783" xr:uid="{00000000-0005-0000-0000-0000A20E0000}"/>
    <cellStyle name="Normal 3 4 3 2 5 2 4 2" xfId="10405" xr:uid="{00000000-0005-0000-0000-0000A30E0000}"/>
    <cellStyle name="Normal 3 4 3 2 5 2 4 2 2" xfId="21029" xr:uid="{00000000-0005-0000-0000-0000A30E0000}"/>
    <cellStyle name="Normal 3 4 3 2 5 2 4 3" xfId="15737" xr:uid="{00000000-0005-0000-0000-0000A20E0000}"/>
    <cellStyle name="Normal 3 4 3 2 5 2 5" xfId="7413" xr:uid="{00000000-0005-0000-0000-0000A40E0000}"/>
    <cellStyle name="Normal 3 4 3 2 5 2 5 2" xfId="18037" xr:uid="{00000000-0005-0000-0000-0000A40E0000}"/>
    <cellStyle name="Normal 3 4 3 2 5 2 6" xfId="12745" xr:uid="{00000000-0005-0000-0000-00009D0E0000}"/>
    <cellStyle name="Normal 3 4 3 2 5 3" xfId="969" xr:uid="{00000000-0005-0000-0000-0000A50E0000}"/>
    <cellStyle name="Normal 3 4 3 2 5 3 2" xfId="3403" xr:uid="{00000000-0005-0000-0000-0000A60E0000}"/>
    <cellStyle name="Normal 3 4 3 2 5 3 2 2" xfId="9041" xr:uid="{00000000-0005-0000-0000-0000A70E0000}"/>
    <cellStyle name="Normal 3 4 3 2 5 3 2 2 2" xfId="19665" xr:uid="{00000000-0005-0000-0000-0000A70E0000}"/>
    <cellStyle name="Normal 3 4 3 2 5 3 2 3" xfId="14373" xr:uid="{00000000-0005-0000-0000-0000A60E0000}"/>
    <cellStyle name="Normal 3 4 3 2 5 3 3" xfId="6931" xr:uid="{00000000-0005-0000-0000-0000A80E0000}"/>
    <cellStyle name="Normal 3 4 3 2 5 3 3 2" xfId="17555" xr:uid="{00000000-0005-0000-0000-0000A80E0000}"/>
    <cellStyle name="Normal 3 4 3 2 5 3 4" xfId="12263" xr:uid="{00000000-0005-0000-0000-0000A50E0000}"/>
    <cellStyle name="Normal 3 4 3 2 5 4" xfId="1803" xr:uid="{00000000-0005-0000-0000-0000A90E0000}"/>
    <cellStyle name="Normal 3 4 3 2 5 4 2" xfId="7751" xr:uid="{00000000-0005-0000-0000-0000AA0E0000}"/>
    <cellStyle name="Normal 3 4 3 2 5 4 2 2" xfId="18375" xr:uid="{00000000-0005-0000-0000-0000AA0E0000}"/>
    <cellStyle name="Normal 3 4 3 2 5 4 3" xfId="13083" xr:uid="{00000000-0005-0000-0000-0000A90E0000}"/>
    <cellStyle name="Normal 3 4 3 2 5 5" xfId="3189" xr:uid="{00000000-0005-0000-0000-0000AB0E0000}"/>
    <cellStyle name="Normal 3 4 3 2 5 5 2" xfId="8834" xr:uid="{00000000-0005-0000-0000-0000AC0E0000}"/>
    <cellStyle name="Normal 3 4 3 2 5 5 2 2" xfId="19458" xr:uid="{00000000-0005-0000-0000-0000AC0E0000}"/>
    <cellStyle name="Normal 3 4 3 2 5 5 3" xfId="14166" xr:uid="{00000000-0005-0000-0000-0000AB0E0000}"/>
    <cellStyle name="Normal 3 4 3 2 5 6" xfId="4301" xr:uid="{00000000-0005-0000-0000-0000AD0E0000}"/>
    <cellStyle name="Normal 3 4 3 2 5 6 2" xfId="9923" xr:uid="{00000000-0005-0000-0000-0000AE0E0000}"/>
    <cellStyle name="Normal 3 4 3 2 5 6 2 2" xfId="20547" xr:uid="{00000000-0005-0000-0000-0000AE0E0000}"/>
    <cellStyle name="Normal 3 4 3 2 5 6 3" xfId="15255" xr:uid="{00000000-0005-0000-0000-0000AD0E0000}"/>
    <cellStyle name="Normal 3 4 3 2 5 7" xfId="5564" xr:uid="{00000000-0005-0000-0000-0000AF0E0000}"/>
    <cellStyle name="Normal 3 4 3 2 5 7 2" xfId="10901" xr:uid="{00000000-0005-0000-0000-0000B00E0000}"/>
    <cellStyle name="Normal 3 4 3 2 5 7 2 2" xfId="21525" xr:uid="{00000000-0005-0000-0000-0000B00E0000}"/>
    <cellStyle name="Normal 3 4 3 2 5 7 3" xfId="16231" xr:uid="{00000000-0005-0000-0000-0000AF0E0000}"/>
    <cellStyle name="Normal 3 4 3 2 5 8" xfId="5931" xr:uid="{00000000-0005-0000-0000-0000B10E0000}"/>
    <cellStyle name="Normal 3 4 3 2 5 8 2" xfId="11268" xr:uid="{00000000-0005-0000-0000-0000B20E0000}"/>
    <cellStyle name="Normal 3 4 3 2 5 8 2 2" xfId="21892" xr:uid="{00000000-0005-0000-0000-0000B20E0000}"/>
    <cellStyle name="Normal 3 4 3 2 5 8 3" xfId="16598" xr:uid="{00000000-0005-0000-0000-0000B10E0000}"/>
    <cellStyle name="Normal 3 4 3 2 5 9" xfId="6301" xr:uid="{00000000-0005-0000-0000-0000B30E0000}"/>
    <cellStyle name="Normal 3 4 3 2 5 9 2" xfId="11635" xr:uid="{00000000-0005-0000-0000-0000B40E0000}"/>
    <cellStyle name="Normal 3 4 3 2 5 9 2 2" xfId="22259" xr:uid="{00000000-0005-0000-0000-0000B40E0000}"/>
    <cellStyle name="Normal 3 4 3 2 5 9 3" xfId="16965" xr:uid="{00000000-0005-0000-0000-0000B30E0000}"/>
    <cellStyle name="Normal 3 4 3 2 6" xfId="1208" xr:uid="{00000000-0005-0000-0000-0000B50E0000}"/>
    <cellStyle name="Normal 3 4 3 2 6 2" xfId="2034" xr:uid="{00000000-0005-0000-0000-0000B60E0000}"/>
    <cellStyle name="Normal 3 4 3 2 6 2 2" xfId="7982" xr:uid="{00000000-0005-0000-0000-0000B70E0000}"/>
    <cellStyle name="Normal 3 4 3 2 6 2 2 2" xfId="18606" xr:uid="{00000000-0005-0000-0000-0000B70E0000}"/>
    <cellStyle name="Normal 3 4 3 2 6 2 3" xfId="13314" xr:uid="{00000000-0005-0000-0000-0000B60E0000}"/>
    <cellStyle name="Normal 3 4 3 2 6 3" xfId="3640" xr:uid="{00000000-0005-0000-0000-0000B80E0000}"/>
    <cellStyle name="Normal 3 4 3 2 6 3 2" xfId="9272" xr:uid="{00000000-0005-0000-0000-0000B90E0000}"/>
    <cellStyle name="Normal 3 4 3 2 6 3 2 2" xfId="19896" xr:uid="{00000000-0005-0000-0000-0000B90E0000}"/>
    <cellStyle name="Normal 3 4 3 2 6 3 3" xfId="14604" xr:uid="{00000000-0005-0000-0000-0000B80E0000}"/>
    <cellStyle name="Normal 3 4 3 2 6 4" xfId="4532" xr:uid="{00000000-0005-0000-0000-0000BA0E0000}"/>
    <cellStyle name="Normal 3 4 3 2 6 4 2" xfId="10154" xr:uid="{00000000-0005-0000-0000-0000BB0E0000}"/>
    <cellStyle name="Normal 3 4 3 2 6 4 2 2" xfId="20778" xr:uid="{00000000-0005-0000-0000-0000BB0E0000}"/>
    <cellStyle name="Normal 3 4 3 2 6 4 3" xfId="15486" xr:uid="{00000000-0005-0000-0000-0000BA0E0000}"/>
    <cellStyle name="Normal 3 4 3 2 6 5" xfId="7162" xr:uid="{00000000-0005-0000-0000-0000BC0E0000}"/>
    <cellStyle name="Normal 3 4 3 2 6 5 2" xfId="17786" xr:uid="{00000000-0005-0000-0000-0000BC0E0000}"/>
    <cellStyle name="Normal 3 4 3 2 6 6" xfId="12494" xr:uid="{00000000-0005-0000-0000-0000B50E0000}"/>
    <cellStyle name="Normal 3 4 3 2 7" xfId="1308" xr:uid="{00000000-0005-0000-0000-0000BD0E0000}"/>
    <cellStyle name="Normal 3 4 3 2 7 2" xfId="2134" xr:uid="{00000000-0005-0000-0000-0000BE0E0000}"/>
    <cellStyle name="Normal 3 4 3 2 7 2 2" xfId="8082" xr:uid="{00000000-0005-0000-0000-0000BF0E0000}"/>
    <cellStyle name="Normal 3 4 3 2 7 2 2 2" xfId="18706" xr:uid="{00000000-0005-0000-0000-0000BF0E0000}"/>
    <cellStyle name="Normal 3 4 3 2 7 2 3" xfId="13414" xr:uid="{00000000-0005-0000-0000-0000BE0E0000}"/>
    <cellStyle name="Normal 3 4 3 2 7 3" xfId="3740" xr:uid="{00000000-0005-0000-0000-0000C00E0000}"/>
    <cellStyle name="Normal 3 4 3 2 7 3 2" xfId="9372" xr:uid="{00000000-0005-0000-0000-0000C10E0000}"/>
    <cellStyle name="Normal 3 4 3 2 7 3 2 2" xfId="19996" xr:uid="{00000000-0005-0000-0000-0000C10E0000}"/>
    <cellStyle name="Normal 3 4 3 2 7 3 3" xfId="14704" xr:uid="{00000000-0005-0000-0000-0000C00E0000}"/>
    <cellStyle name="Normal 3 4 3 2 7 4" xfId="4632" xr:uid="{00000000-0005-0000-0000-0000C20E0000}"/>
    <cellStyle name="Normal 3 4 3 2 7 4 2" xfId="10254" xr:uid="{00000000-0005-0000-0000-0000C30E0000}"/>
    <cellStyle name="Normal 3 4 3 2 7 4 2 2" xfId="20878" xr:uid="{00000000-0005-0000-0000-0000C30E0000}"/>
    <cellStyle name="Normal 3 4 3 2 7 4 3" xfId="15586" xr:uid="{00000000-0005-0000-0000-0000C20E0000}"/>
    <cellStyle name="Normal 3 4 3 2 7 5" xfId="7262" xr:uid="{00000000-0005-0000-0000-0000C40E0000}"/>
    <cellStyle name="Normal 3 4 3 2 7 5 2" xfId="17886" xr:uid="{00000000-0005-0000-0000-0000C40E0000}"/>
    <cellStyle name="Normal 3 4 3 2 7 6" xfId="12594" xr:uid="{00000000-0005-0000-0000-0000BD0E0000}"/>
    <cellStyle name="Normal 3 4 3 2 8" xfId="1370" xr:uid="{00000000-0005-0000-0000-0000C50E0000}"/>
    <cellStyle name="Normal 3 4 3 2 8 2" xfId="2196" xr:uid="{00000000-0005-0000-0000-0000C60E0000}"/>
    <cellStyle name="Normal 3 4 3 2 8 2 2" xfId="8144" xr:uid="{00000000-0005-0000-0000-0000C70E0000}"/>
    <cellStyle name="Normal 3 4 3 2 8 2 2 2" xfId="18768" xr:uid="{00000000-0005-0000-0000-0000C70E0000}"/>
    <cellStyle name="Normal 3 4 3 2 8 2 3" xfId="13476" xr:uid="{00000000-0005-0000-0000-0000C60E0000}"/>
    <cellStyle name="Normal 3 4 3 2 8 3" xfId="3802" xr:uid="{00000000-0005-0000-0000-0000C80E0000}"/>
    <cellStyle name="Normal 3 4 3 2 8 3 2" xfId="9434" xr:uid="{00000000-0005-0000-0000-0000C90E0000}"/>
    <cellStyle name="Normal 3 4 3 2 8 3 2 2" xfId="20058" xr:uid="{00000000-0005-0000-0000-0000C90E0000}"/>
    <cellStyle name="Normal 3 4 3 2 8 3 3" xfId="14766" xr:uid="{00000000-0005-0000-0000-0000C80E0000}"/>
    <cellStyle name="Normal 3 4 3 2 8 4" xfId="4694" xr:uid="{00000000-0005-0000-0000-0000CA0E0000}"/>
    <cellStyle name="Normal 3 4 3 2 8 4 2" xfId="10316" xr:uid="{00000000-0005-0000-0000-0000CB0E0000}"/>
    <cellStyle name="Normal 3 4 3 2 8 4 2 2" xfId="20940" xr:uid="{00000000-0005-0000-0000-0000CB0E0000}"/>
    <cellStyle name="Normal 3 4 3 2 8 4 3" xfId="15648" xr:uid="{00000000-0005-0000-0000-0000CA0E0000}"/>
    <cellStyle name="Normal 3 4 3 2 8 5" xfId="7324" xr:uid="{00000000-0005-0000-0000-0000CC0E0000}"/>
    <cellStyle name="Normal 3 4 3 2 8 5 2" xfId="17948" xr:uid="{00000000-0005-0000-0000-0000CC0E0000}"/>
    <cellStyle name="Normal 3 4 3 2 8 6" xfId="12656" xr:uid="{00000000-0005-0000-0000-0000C50E0000}"/>
    <cellStyle name="Normal 3 4 3 2 9" xfId="1663" xr:uid="{00000000-0005-0000-0000-0000CD0E0000}"/>
    <cellStyle name="Normal 3 4 3 2 9 2" xfId="2489" xr:uid="{00000000-0005-0000-0000-0000CE0E0000}"/>
    <cellStyle name="Normal 3 4 3 2 9 2 2" xfId="8437" xr:uid="{00000000-0005-0000-0000-0000CF0E0000}"/>
    <cellStyle name="Normal 3 4 3 2 9 2 2 2" xfId="19061" xr:uid="{00000000-0005-0000-0000-0000CF0E0000}"/>
    <cellStyle name="Normal 3 4 3 2 9 2 3" xfId="13769" xr:uid="{00000000-0005-0000-0000-0000CE0E0000}"/>
    <cellStyle name="Normal 3 4 3 2 9 3" xfId="4095" xr:uid="{00000000-0005-0000-0000-0000D00E0000}"/>
    <cellStyle name="Normal 3 4 3 2 9 3 2" xfId="9727" xr:uid="{00000000-0005-0000-0000-0000D10E0000}"/>
    <cellStyle name="Normal 3 4 3 2 9 3 2 2" xfId="20351" xr:uid="{00000000-0005-0000-0000-0000D10E0000}"/>
    <cellStyle name="Normal 3 4 3 2 9 3 3" xfId="15059" xr:uid="{00000000-0005-0000-0000-0000D00E0000}"/>
    <cellStyle name="Normal 3 4 3 2 9 4" xfId="4987" xr:uid="{00000000-0005-0000-0000-0000D20E0000}"/>
    <cellStyle name="Normal 3 4 3 2 9 4 2" xfId="10609" xr:uid="{00000000-0005-0000-0000-0000D30E0000}"/>
    <cellStyle name="Normal 3 4 3 2 9 4 2 2" xfId="21233" xr:uid="{00000000-0005-0000-0000-0000D30E0000}"/>
    <cellStyle name="Normal 3 4 3 2 9 4 3" xfId="15941" xr:uid="{00000000-0005-0000-0000-0000D20E0000}"/>
    <cellStyle name="Normal 3 4 3 2 9 5" xfId="7617" xr:uid="{00000000-0005-0000-0000-0000D40E0000}"/>
    <cellStyle name="Normal 3 4 3 2 9 5 2" xfId="18241" xr:uid="{00000000-0005-0000-0000-0000D40E0000}"/>
    <cellStyle name="Normal 3 4 3 2 9 6" xfId="12949" xr:uid="{00000000-0005-0000-0000-0000CD0E0000}"/>
    <cellStyle name="Normal 3 4 3 20" xfId="11806" xr:uid="{00000000-0005-0000-0000-0000890D0000}"/>
    <cellStyle name="Normal 3 4 3 3" xfId="207" xr:uid="{00000000-0005-0000-0000-0000D50E0000}"/>
    <cellStyle name="Normal 3 4 3 3 10" xfId="1713" xr:uid="{00000000-0005-0000-0000-0000D60E0000}"/>
    <cellStyle name="Normal 3 4 3 3 10 2" xfId="2947" xr:uid="{00000000-0005-0000-0000-0000D70E0000}"/>
    <cellStyle name="Normal 3 4 3 3 10 2 2" xfId="8607" xr:uid="{00000000-0005-0000-0000-0000D80E0000}"/>
    <cellStyle name="Normal 3 4 3 3 10 2 2 2" xfId="19231" xr:uid="{00000000-0005-0000-0000-0000D80E0000}"/>
    <cellStyle name="Normal 3 4 3 3 10 2 3" xfId="13939" xr:uid="{00000000-0005-0000-0000-0000D70E0000}"/>
    <cellStyle name="Normal 3 4 3 3 10 3" xfId="7661" xr:uid="{00000000-0005-0000-0000-0000D90E0000}"/>
    <cellStyle name="Normal 3 4 3 3 10 3 2" xfId="18285" xr:uid="{00000000-0005-0000-0000-0000D90E0000}"/>
    <cellStyle name="Normal 3 4 3 3 10 4" xfId="12993" xr:uid="{00000000-0005-0000-0000-0000D60E0000}"/>
    <cellStyle name="Normal 3 4 3 3 11" xfId="2589" xr:uid="{00000000-0005-0000-0000-0000DA0E0000}"/>
    <cellStyle name="Normal 3 4 3 3 11 2" xfId="8477" xr:uid="{00000000-0005-0000-0000-0000DB0E0000}"/>
    <cellStyle name="Normal 3 4 3 3 11 2 2" xfId="19101" xr:uid="{00000000-0005-0000-0000-0000DB0E0000}"/>
    <cellStyle name="Normal 3 4 3 3 11 3" xfId="13809" xr:uid="{00000000-0005-0000-0000-0000DA0E0000}"/>
    <cellStyle name="Normal 3 4 3 3 12" xfId="4211" xr:uid="{00000000-0005-0000-0000-0000DC0E0000}"/>
    <cellStyle name="Normal 3 4 3 3 12 2" xfId="9833" xr:uid="{00000000-0005-0000-0000-0000DD0E0000}"/>
    <cellStyle name="Normal 3 4 3 3 12 2 2" xfId="20457" xr:uid="{00000000-0005-0000-0000-0000DD0E0000}"/>
    <cellStyle name="Normal 3 4 3 3 12 3" xfId="15165" xr:uid="{00000000-0005-0000-0000-0000DC0E0000}"/>
    <cellStyle name="Normal 3 4 3 3 13" xfId="5073" xr:uid="{00000000-0005-0000-0000-0000DE0E0000}"/>
    <cellStyle name="Normal 3 4 3 3 13 2" xfId="10672" xr:uid="{00000000-0005-0000-0000-0000DF0E0000}"/>
    <cellStyle name="Normal 3 4 3 3 13 2 2" xfId="21296" xr:uid="{00000000-0005-0000-0000-0000DF0E0000}"/>
    <cellStyle name="Normal 3 4 3 3 13 3" xfId="16004" xr:uid="{00000000-0005-0000-0000-0000DE0E0000}"/>
    <cellStyle name="Normal 3 4 3 3 14" xfId="5704" xr:uid="{00000000-0005-0000-0000-0000E00E0000}"/>
    <cellStyle name="Normal 3 4 3 3 14 2" xfId="11041" xr:uid="{00000000-0005-0000-0000-0000E10E0000}"/>
    <cellStyle name="Normal 3 4 3 3 14 2 2" xfId="21665" xr:uid="{00000000-0005-0000-0000-0000E10E0000}"/>
    <cellStyle name="Normal 3 4 3 3 14 3" xfId="16371" xr:uid="{00000000-0005-0000-0000-0000E00E0000}"/>
    <cellStyle name="Normal 3 4 3 3 15" xfId="6072" xr:uid="{00000000-0005-0000-0000-0000E20E0000}"/>
    <cellStyle name="Normal 3 4 3 3 15 2" xfId="11408" xr:uid="{00000000-0005-0000-0000-0000E30E0000}"/>
    <cellStyle name="Normal 3 4 3 3 15 2 2" xfId="22032" xr:uid="{00000000-0005-0000-0000-0000E30E0000}"/>
    <cellStyle name="Normal 3 4 3 3 15 3" xfId="16738" xr:uid="{00000000-0005-0000-0000-0000E20E0000}"/>
    <cellStyle name="Normal 3 4 3 3 16" xfId="6509" xr:uid="{00000000-0005-0000-0000-0000E40E0000}"/>
    <cellStyle name="Normal 3 4 3 3 16 2" xfId="17133" xr:uid="{00000000-0005-0000-0000-0000E40E0000}"/>
    <cellStyle name="Normal 3 4 3 3 17" xfId="11841" xr:uid="{00000000-0005-0000-0000-0000D50E0000}"/>
    <cellStyle name="Normal 3 4 3 3 2" xfId="274" xr:uid="{00000000-0005-0000-0000-0000E50E0000}"/>
    <cellStyle name="Normal 3 4 3 3 2 10" xfId="6137" xr:uid="{00000000-0005-0000-0000-0000E60E0000}"/>
    <cellStyle name="Normal 3 4 3 3 2 10 2" xfId="11473" xr:uid="{00000000-0005-0000-0000-0000E70E0000}"/>
    <cellStyle name="Normal 3 4 3 3 2 10 2 2" xfId="22097" xr:uid="{00000000-0005-0000-0000-0000E70E0000}"/>
    <cellStyle name="Normal 3 4 3 3 2 10 3" xfId="16803" xr:uid="{00000000-0005-0000-0000-0000E60E0000}"/>
    <cellStyle name="Normal 3 4 3 3 2 11" xfId="6574" xr:uid="{00000000-0005-0000-0000-0000E80E0000}"/>
    <cellStyle name="Normal 3 4 3 3 2 11 2" xfId="17198" xr:uid="{00000000-0005-0000-0000-0000E80E0000}"/>
    <cellStyle name="Normal 3 4 3 3 2 12" xfId="11906" xr:uid="{00000000-0005-0000-0000-0000E50E0000}"/>
    <cellStyle name="Normal 3 4 3 3 2 2" xfId="830" xr:uid="{00000000-0005-0000-0000-0000E90E0000}"/>
    <cellStyle name="Normal 3 4 3 3 2 2 10" xfId="12131" xr:uid="{00000000-0005-0000-0000-0000E90E0000}"/>
    <cellStyle name="Normal 3 4 3 3 2 2 2" xfId="1044" xr:uid="{00000000-0005-0000-0000-0000EA0E0000}"/>
    <cellStyle name="Normal 3 4 3 3 2 2 2 2" xfId="3478" xr:uid="{00000000-0005-0000-0000-0000EB0E0000}"/>
    <cellStyle name="Normal 3 4 3 3 2 2 2 2 2" xfId="9116" xr:uid="{00000000-0005-0000-0000-0000EC0E0000}"/>
    <cellStyle name="Normal 3 4 3 3 2 2 2 2 2 2" xfId="19740" xr:uid="{00000000-0005-0000-0000-0000EC0E0000}"/>
    <cellStyle name="Normal 3 4 3 3 2 2 2 2 3" xfId="14448" xr:uid="{00000000-0005-0000-0000-0000EB0E0000}"/>
    <cellStyle name="Normal 3 4 3 3 2 2 2 3" xfId="7006" xr:uid="{00000000-0005-0000-0000-0000ED0E0000}"/>
    <cellStyle name="Normal 3 4 3 3 2 2 2 3 2" xfId="17630" xr:uid="{00000000-0005-0000-0000-0000ED0E0000}"/>
    <cellStyle name="Normal 3 4 3 3 2 2 2 4" xfId="12338" xr:uid="{00000000-0005-0000-0000-0000EA0E0000}"/>
    <cellStyle name="Normal 3 4 3 3 2 2 3" xfId="1878" xr:uid="{00000000-0005-0000-0000-0000EE0E0000}"/>
    <cellStyle name="Normal 3 4 3 3 2 2 3 2" xfId="7826" xr:uid="{00000000-0005-0000-0000-0000EF0E0000}"/>
    <cellStyle name="Normal 3 4 3 3 2 2 3 2 2" xfId="18450" xr:uid="{00000000-0005-0000-0000-0000EF0E0000}"/>
    <cellStyle name="Normal 3 4 3 3 2 2 3 3" xfId="13158" xr:uid="{00000000-0005-0000-0000-0000EE0E0000}"/>
    <cellStyle name="Normal 3 4 3 3 2 2 4" xfId="3264" xr:uid="{00000000-0005-0000-0000-0000F00E0000}"/>
    <cellStyle name="Normal 3 4 3 3 2 2 4 2" xfId="8909" xr:uid="{00000000-0005-0000-0000-0000F10E0000}"/>
    <cellStyle name="Normal 3 4 3 3 2 2 4 2 2" xfId="19533" xr:uid="{00000000-0005-0000-0000-0000F10E0000}"/>
    <cellStyle name="Normal 3 4 3 3 2 2 4 3" xfId="14241" xr:uid="{00000000-0005-0000-0000-0000F00E0000}"/>
    <cellStyle name="Normal 3 4 3 3 2 2 5" xfId="4376" xr:uid="{00000000-0005-0000-0000-0000F20E0000}"/>
    <cellStyle name="Normal 3 4 3 3 2 2 5 2" xfId="9998" xr:uid="{00000000-0005-0000-0000-0000F30E0000}"/>
    <cellStyle name="Normal 3 4 3 3 2 2 5 2 2" xfId="20622" xr:uid="{00000000-0005-0000-0000-0000F30E0000}"/>
    <cellStyle name="Normal 3 4 3 3 2 2 5 3" xfId="15330" xr:uid="{00000000-0005-0000-0000-0000F20E0000}"/>
    <cellStyle name="Normal 3 4 3 3 2 2 6" xfId="5639" xr:uid="{00000000-0005-0000-0000-0000F40E0000}"/>
    <cellStyle name="Normal 3 4 3 3 2 2 6 2" xfId="10976" xr:uid="{00000000-0005-0000-0000-0000F50E0000}"/>
    <cellStyle name="Normal 3 4 3 3 2 2 6 2 2" xfId="21600" xr:uid="{00000000-0005-0000-0000-0000F50E0000}"/>
    <cellStyle name="Normal 3 4 3 3 2 2 6 3" xfId="16306" xr:uid="{00000000-0005-0000-0000-0000F40E0000}"/>
    <cellStyle name="Normal 3 4 3 3 2 2 7" xfId="6006" xr:uid="{00000000-0005-0000-0000-0000F60E0000}"/>
    <cellStyle name="Normal 3 4 3 3 2 2 7 2" xfId="11343" xr:uid="{00000000-0005-0000-0000-0000F70E0000}"/>
    <cellStyle name="Normal 3 4 3 3 2 2 7 2 2" xfId="21967" xr:uid="{00000000-0005-0000-0000-0000F70E0000}"/>
    <cellStyle name="Normal 3 4 3 3 2 2 7 3" xfId="16673" xr:uid="{00000000-0005-0000-0000-0000F60E0000}"/>
    <cellStyle name="Normal 3 4 3 3 2 2 8" xfId="6376" xr:uid="{00000000-0005-0000-0000-0000F80E0000}"/>
    <cellStyle name="Normal 3 4 3 3 2 2 8 2" xfId="11710" xr:uid="{00000000-0005-0000-0000-0000F90E0000}"/>
    <cellStyle name="Normal 3 4 3 3 2 2 8 2 2" xfId="22334" xr:uid="{00000000-0005-0000-0000-0000F90E0000}"/>
    <cellStyle name="Normal 3 4 3 3 2 2 8 3" xfId="17040" xr:uid="{00000000-0005-0000-0000-0000F80E0000}"/>
    <cellStyle name="Normal 3 4 3 3 2 2 9" xfId="6799" xr:uid="{00000000-0005-0000-0000-0000FA0E0000}"/>
    <cellStyle name="Normal 3 4 3 3 2 2 9 2" xfId="17423" xr:uid="{00000000-0005-0000-0000-0000FA0E0000}"/>
    <cellStyle name="Normal 3 4 3 3 2 3" xfId="1534" xr:uid="{00000000-0005-0000-0000-0000FB0E0000}"/>
    <cellStyle name="Normal 3 4 3 3 2 3 2" xfId="2360" xr:uid="{00000000-0005-0000-0000-0000FC0E0000}"/>
    <cellStyle name="Normal 3 4 3 3 2 3 2 2" xfId="8308" xr:uid="{00000000-0005-0000-0000-0000FD0E0000}"/>
    <cellStyle name="Normal 3 4 3 3 2 3 2 2 2" xfId="18932" xr:uid="{00000000-0005-0000-0000-0000FD0E0000}"/>
    <cellStyle name="Normal 3 4 3 3 2 3 2 3" xfId="13640" xr:uid="{00000000-0005-0000-0000-0000FC0E0000}"/>
    <cellStyle name="Normal 3 4 3 3 2 3 3" xfId="3966" xr:uid="{00000000-0005-0000-0000-0000FE0E0000}"/>
    <cellStyle name="Normal 3 4 3 3 2 3 3 2" xfId="9598" xr:uid="{00000000-0005-0000-0000-0000FF0E0000}"/>
    <cellStyle name="Normal 3 4 3 3 2 3 3 2 2" xfId="20222" xr:uid="{00000000-0005-0000-0000-0000FF0E0000}"/>
    <cellStyle name="Normal 3 4 3 3 2 3 3 3" xfId="14930" xr:uid="{00000000-0005-0000-0000-0000FE0E0000}"/>
    <cellStyle name="Normal 3 4 3 3 2 3 4" xfId="4858" xr:uid="{00000000-0005-0000-0000-0000000F0000}"/>
    <cellStyle name="Normal 3 4 3 3 2 3 4 2" xfId="10480" xr:uid="{00000000-0005-0000-0000-0000010F0000}"/>
    <cellStyle name="Normal 3 4 3 3 2 3 4 2 2" xfId="21104" xr:uid="{00000000-0005-0000-0000-0000010F0000}"/>
    <cellStyle name="Normal 3 4 3 3 2 3 4 3" xfId="15812" xr:uid="{00000000-0005-0000-0000-0000000F0000}"/>
    <cellStyle name="Normal 3 4 3 3 2 3 5" xfId="7488" xr:uid="{00000000-0005-0000-0000-0000020F0000}"/>
    <cellStyle name="Normal 3 4 3 3 2 3 5 2" xfId="18112" xr:uid="{00000000-0005-0000-0000-0000020F0000}"/>
    <cellStyle name="Normal 3 4 3 3 2 3 6" xfId="12820" xr:uid="{00000000-0005-0000-0000-0000FB0E0000}"/>
    <cellStyle name="Normal 3 4 3 3 2 4" xfId="907" xr:uid="{00000000-0005-0000-0000-0000030F0000}"/>
    <cellStyle name="Normal 3 4 3 3 2 4 2" xfId="3341" xr:uid="{00000000-0005-0000-0000-0000040F0000}"/>
    <cellStyle name="Normal 3 4 3 3 2 4 2 2" xfId="8983" xr:uid="{00000000-0005-0000-0000-0000050F0000}"/>
    <cellStyle name="Normal 3 4 3 3 2 4 2 2 2" xfId="19607" xr:uid="{00000000-0005-0000-0000-0000050F0000}"/>
    <cellStyle name="Normal 3 4 3 3 2 4 2 3" xfId="14315" xr:uid="{00000000-0005-0000-0000-0000040F0000}"/>
    <cellStyle name="Normal 3 4 3 3 2 4 3" xfId="6873" xr:uid="{00000000-0005-0000-0000-0000060F0000}"/>
    <cellStyle name="Normal 3 4 3 3 2 4 3 2" xfId="17497" xr:uid="{00000000-0005-0000-0000-0000060F0000}"/>
    <cellStyle name="Normal 3 4 3 3 2 4 4" xfId="12205" xr:uid="{00000000-0005-0000-0000-0000030F0000}"/>
    <cellStyle name="Normal 3 4 3 3 2 5" xfId="1745" xr:uid="{00000000-0005-0000-0000-0000070F0000}"/>
    <cellStyle name="Normal 3 4 3 3 2 5 2" xfId="7693" xr:uid="{00000000-0005-0000-0000-0000080F0000}"/>
    <cellStyle name="Normal 3 4 3 3 2 5 2 2" xfId="18317" xr:uid="{00000000-0005-0000-0000-0000080F0000}"/>
    <cellStyle name="Normal 3 4 3 3 2 5 3" xfId="13025" xr:uid="{00000000-0005-0000-0000-0000070F0000}"/>
    <cellStyle name="Normal 3 4 3 3 2 6" xfId="3014" xr:uid="{00000000-0005-0000-0000-0000090F0000}"/>
    <cellStyle name="Normal 3 4 3 3 2 6 2" xfId="8672" xr:uid="{00000000-0005-0000-0000-00000A0F0000}"/>
    <cellStyle name="Normal 3 4 3 3 2 6 2 2" xfId="19296" xr:uid="{00000000-0005-0000-0000-00000A0F0000}"/>
    <cellStyle name="Normal 3 4 3 3 2 6 3" xfId="14004" xr:uid="{00000000-0005-0000-0000-0000090F0000}"/>
    <cellStyle name="Normal 3 4 3 3 2 7" xfId="4243" xr:uid="{00000000-0005-0000-0000-00000B0F0000}"/>
    <cellStyle name="Normal 3 4 3 3 2 7 2" xfId="9865" xr:uid="{00000000-0005-0000-0000-00000C0F0000}"/>
    <cellStyle name="Normal 3 4 3 3 2 7 2 2" xfId="20489" xr:uid="{00000000-0005-0000-0000-00000C0F0000}"/>
    <cellStyle name="Normal 3 4 3 3 2 7 3" xfId="15197" xr:uid="{00000000-0005-0000-0000-00000B0F0000}"/>
    <cellStyle name="Normal 3 4 3 3 2 8" xfId="5140" xr:uid="{00000000-0005-0000-0000-00000D0F0000}"/>
    <cellStyle name="Normal 3 4 3 3 2 8 2" xfId="10737" xr:uid="{00000000-0005-0000-0000-00000E0F0000}"/>
    <cellStyle name="Normal 3 4 3 3 2 8 2 2" xfId="21361" xr:uid="{00000000-0005-0000-0000-00000E0F0000}"/>
    <cellStyle name="Normal 3 4 3 3 2 8 3" xfId="16069" xr:uid="{00000000-0005-0000-0000-00000D0F0000}"/>
    <cellStyle name="Normal 3 4 3 3 2 9" xfId="5769" xr:uid="{00000000-0005-0000-0000-00000F0F0000}"/>
    <cellStyle name="Normal 3 4 3 3 2 9 2" xfId="11106" xr:uid="{00000000-0005-0000-0000-0000100F0000}"/>
    <cellStyle name="Normal 3 4 3 3 2 9 2 2" xfId="21730" xr:uid="{00000000-0005-0000-0000-0000100F0000}"/>
    <cellStyle name="Normal 3 4 3 3 2 9 3" xfId="16436" xr:uid="{00000000-0005-0000-0000-00000F0F0000}"/>
    <cellStyle name="Normal 3 4 3 3 3" xfId="376" xr:uid="{00000000-0005-0000-0000-0000110F0000}"/>
    <cellStyle name="Normal 3 4 3 3 3 10" xfId="6616" xr:uid="{00000000-0005-0000-0000-0000120F0000}"/>
    <cellStyle name="Normal 3 4 3 3 3 10 2" xfId="17240" xr:uid="{00000000-0005-0000-0000-0000120F0000}"/>
    <cellStyle name="Normal 3 4 3 3 3 11" xfId="11948" xr:uid="{00000000-0005-0000-0000-0000110F0000}"/>
    <cellStyle name="Normal 3 4 3 3 3 2" xfId="1576" xr:uid="{00000000-0005-0000-0000-0000130F0000}"/>
    <cellStyle name="Normal 3 4 3 3 3 2 2" xfId="2402" xr:uid="{00000000-0005-0000-0000-0000140F0000}"/>
    <cellStyle name="Normal 3 4 3 3 3 2 2 2" xfId="8350" xr:uid="{00000000-0005-0000-0000-0000150F0000}"/>
    <cellStyle name="Normal 3 4 3 3 3 2 2 2 2" xfId="18974" xr:uid="{00000000-0005-0000-0000-0000150F0000}"/>
    <cellStyle name="Normal 3 4 3 3 3 2 2 3" xfId="13682" xr:uid="{00000000-0005-0000-0000-0000140F0000}"/>
    <cellStyle name="Normal 3 4 3 3 3 2 3" xfId="4008" xr:uid="{00000000-0005-0000-0000-0000160F0000}"/>
    <cellStyle name="Normal 3 4 3 3 3 2 3 2" xfId="9640" xr:uid="{00000000-0005-0000-0000-0000170F0000}"/>
    <cellStyle name="Normal 3 4 3 3 3 2 3 2 2" xfId="20264" xr:uid="{00000000-0005-0000-0000-0000170F0000}"/>
    <cellStyle name="Normal 3 4 3 3 3 2 3 3" xfId="14972" xr:uid="{00000000-0005-0000-0000-0000160F0000}"/>
    <cellStyle name="Normal 3 4 3 3 3 2 4" xfId="4900" xr:uid="{00000000-0005-0000-0000-0000180F0000}"/>
    <cellStyle name="Normal 3 4 3 3 3 2 4 2" xfId="10522" xr:uid="{00000000-0005-0000-0000-0000190F0000}"/>
    <cellStyle name="Normal 3 4 3 3 3 2 4 2 2" xfId="21146" xr:uid="{00000000-0005-0000-0000-0000190F0000}"/>
    <cellStyle name="Normal 3 4 3 3 3 2 4 3" xfId="15854" xr:uid="{00000000-0005-0000-0000-0000180F0000}"/>
    <cellStyle name="Normal 3 4 3 3 3 2 5" xfId="7530" xr:uid="{00000000-0005-0000-0000-00001A0F0000}"/>
    <cellStyle name="Normal 3 4 3 3 3 2 5 2" xfId="18154" xr:uid="{00000000-0005-0000-0000-00001A0F0000}"/>
    <cellStyle name="Normal 3 4 3 3 3 2 6" xfId="12862" xr:uid="{00000000-0005-0000-0000-0000130F0000}"/>
    <cellStyle name="Normal 3 4 3 3 3 3" xfId="1090" xr:uid="{00000000-0005-0000-0000-00001B0F0000}"/>
    <cellStyle name="Normal 3 4 3 3 3 3 2" xfId="3524" xr:uid="{00000000-0005-0000-0000-00001C0F0000}"/>
    <cellStyle name="Normal 3 4 3 3 3 3 2 2" xfId="9162" xr:uid="{00000000-0005-0000-0000-00001D0F0000}"/>
    <cellStyle name="Normal 3 4 3 3 3 3 2 2 2" xfId="19786" xr:uid="{00000000-0005-0000-0000-00001D0F0000}"/>
    <cellStyle name="Normal 3 4 3 3 3 3 2 3" xfId="14494" xr:uid="{00000000-0005-0000-0000-00001C0F0000}"/>
    <cellStyle name="Normal 3 4 3 3 3 3 3" xfId="7052" xr:uid="{00000000-0005-0000-0000-00001E0F0000}"/>
    <cellStyle name="Normal 3 4 3 3 3 3 3 2" xfId="17676" xr:uid="{00000000-0005-0000-0000-00001E0F0000}"/>
    <cellStyle name="Normal 3 4 3 3 3 3 4" xfId="12384" xr:uid="{00000000-0005-0000-0000-00001B0F0000}"/>
    <cellStyle name="Normal 3 4 3 3 3 4" xfId="1924" xr:uid="{00000000-0005-0000-0000-00001F0F0000}"/>
    <cellStyle name="Normal 3 4 3 3 3 4 2" xfId="7872" xr:uid="{00000000-0005-0000-0000-0000200F0000}"/>
    <cellStyle name="Normal 3 4 3 3 3 4 2 2" xfId="18496" xr:uid="{00000000-0005-0000-0000-0000200F0000}"/>
    <cellStyle name="Normal 3 4 3 3 3 4 3" xfId="13204" xr:uid="{00000000-0005-0000-0000-00001F0F0000}"/>
    <cellStyle name="Normal 3 4 3 3 3 5" xfId="3073" xr:uid="{00000000-0005-0000-0000-0000210F0000}"/>
    <cellStyle name="Normal 3 4 3 3 3 5 2" xfId="8726" xr:uid="{00000000-0005-0000-0000-0000220F0000}"/>
    <cellStyle name="Normal 3 4 3 3 3 5 2 2" xfId="19350" xr:uid="{00000000-0005-0000-0000-0000220F0000}"/>
    <cellStyle name="Normal 3 4 3 3 3 5 3" xfId="14058" xr:uid="{00000000-0005-0000-0000-0000210F0000}"/>
    <cellStyle name="Normal 3 4 3 3 3 6" xfId="4422" xr:uid="{00000000-0005-0000-0000-0000230F0000}"/>
    <cellStyle name="Normal 3 4 3 3 3 6 2" xfId="10044" xr:uid="{00000000-0005-0000-0000-0000240F0000}"/>
    <cellStyle name="Normal 3 4 3 3 3 6 2 2" xfId="20668" xr:uid="{00000000-0005-0000-0000-0000240F0000}"/>
    <cellStyle name="Normal 3 4 3 3 3 6 3" xfId="15376" xr:uid="{00000000-0005-0000-0000-0000230F0000}"/>
    <cellStyle name="Normal 3 4 3 3 3 7" xfId="5268" xr:uid="{00000000-0005-0000-0000-0000250F0000}"/>
    <cellStyle name="Normal 3 4 3 3 3 7 2" xfId="10791" xr:uid="{00000000-0005-0000-0000-0000260F0000}"/>
    <cellStyle name="Normal 3 4 3 3 3 7 2 2" xfId="21415" xr:uid="{00000000-0005-0000-0000-0000260F0000}"/>
    <cellStyle name="Normal 3 4 3 3 3 7 3" xfId="16123" xr:uid="{00000000-0005-0000-0000-0000250F0000}"/>
    <cellStyle name="Normal 3 4 3 3 3 8" xfId="5823" xr:uid="{00000000-0005-0000-0000-0000270F0000}"/>
    <cellStyle name="Normal 3 4 3 3 3 8 2" xfId="11160" xr:uid="{00000000-0005-0000-0000-0000280F0000}"/>
    <cellStyle name="Normal 3 4 3 3 3 8 2 2" xfId="21784" xr:uid="{00000000-0005-0000-0000-0000280F0000}"/>
    <cellStyle name="Normal 3 4 3 3 3 8 3" xfId="16490" xr:uid="{00000000-0005-0000-0000-0000270F0000}"/>
    <cellStyle name="Normal 3 4 3 3 3 9" xfId="6192" xr:uid="{00000000-0005-0000-0000-0000290F0000}"/>
    <cellStyle name="Normal 3 4 3 3 3 9 2" xfId="11527" xr:uid="{00000000-0005-0000-0000-00002A0F0000}"/>
    <cellStyle name="Normal 3 4 3 3 3 9 2 2" xfId="22151" xr:uid="{00000000-0005-0000-0000-00002A0F0000}"/>
    <cellStyle name="Normal 3 4 3 3 3 9 3" xfId="16857" xr:uid="{00000000-0005-0000-0000-0000290F0000}"/>
    <cellStyle name="Normal 3 4 3 3 4" xfId="765" xr:uid="{00000000-0005-0000-0000-00002B0F0000}"/>
    <cellStyle name="Normal 3 4 3 3 4 10" xfId="6734" xr:uid="{00000000-0005-0000-0000-00002C0F0000}"/>
    <cellStyle name="Normal 3 4 3 3 4 10 2" xfId="17358" xr:uid="{00000000-0005-0000-0000-00002C0F0000}"/>
    <cellStyle name="Normal 3 4 3 3 4 11" xfId="12066" xr:uid="{00000000-0005-0000-0000-00002B0F0000}"/>
    <cellStyle name="Normal 3 4 3 3 4 2" xfId="1469" xr:uid="{00000000-0005-0000-0000-00002D0F0000}"/>
    <cellStyle name="Normal 3 4 3 3 4 2 2" xfId="2295" xr:uid="{00000000-0005-0000-0000-00002E0F0000}"/>
    <cellStyle name="Normal 3 4 3 3 4 2 2 2" xfId="8243" xr:uid="{00000000-0005-0000-0000-00002F0F0000}"/>
    <cellStyle name="Normal 3 4 3 3 4 2 2 2 2" xfId="18867" xr:uid="{00000000-0005-0000-0000-00002F0F0000}"/>
    <cellStyle name="Normal 3 4 3 3 4 2 2 3" xfId="13575" xr:uid="{00000000-0005-0000-0000-00002E0F0000}"/>
    <cellStyle name="Normal 3 4 3 3 4 2 3" xfId="3901" xr:uid="{00000000-0005-0000-0000-0000300F0000}"/>
    <cellStyle name="Normal 3 4 3 3 4 2 3 2" xfId="9533" xr:uid="{00000000-0005-0000-0000-0000310F0000}"/>
    <cellStyle name="Normal 3 4 3 3 4 2 3 2 2" xfId="20157" xr:uid="{00000000-0005-0000-0000-0000310F0000}"/>
    <cellStyle name="Normal 3 4 3 3 4 2 3 3" xfId="14865" xr:uid="{00000000-0005-0000-0000-0000300F0000}"/>
    <cellStyle name="Normal 3 4 3 3 4 2 4" xfId="4793" xr:uid="{00000000-0005-0000-0000-0000320F0000}"/>
    <cellStyle name="Normal 3 4 3 3 4 2 4 2" xfId="10415" xr:uid="{00000000-0005-0000-0000-0000330F0000}"/>
    <cellStyle name="Normal 3 4 3 3 4 2 4 2 2" xfId="21039" xr:uid="{00000000-0005-0000-0000-0000330F0000}"/>
    <cellStyle name="Normal 3 4 3 3 4 2 4 3" xfId="15747" xr:uid="{00000000-0005-0000-0000-0000320F0000}"/>
    <cellStyle name="Normal 3 4 3 3 4 2 5" xfId="7423" xr:uid="{00000000-0005-0000-0000-0000340F0000}"/>
    <cellStyle name="Normal 3 4 3 3 4 2 5 2" xfId="18047" xr:uid="{00000000-0005-0000-0000-0000340F0000}"/>
    <cellStyle name="Normal 3 4 3 3 4 2 6" xfId="12755" xr:uid="{00000000-0005-0000-0000-00002D0F0000}"/>
    <cellStyle name="Normal 3 4 3 3 4 3" xfId="979" xr:uid="{00000000-0005-0000-0000-0000350F0000}"/>
    <cellStyle name="Normal 3 4 3 3 4 3 2" xfId="3413" xr:uid="{00000000-0005-0000-0000-0000360F0000}"/>
    <cellStyle name="Normal 3 4 3 3 4 3 2 2" xfId="9051" xr:uid="{00000000-0005-0000-0000-0000370F0000}"/>
    <cellStyle name="Normal 3 4 3 3 4 3 2 2 2" xfId="19675" xr:uid="{00000000-0005-0000-0000-0000370F0000}"/>
    <cellStyle name="Normal 3 4 3 3 4 3 2 3" xfId="14383" xr:uid="{00000000-0005-0000-0000-0000360F0000}"/>
    <cellStyle name="Normal 3 4 3 3 4 3 3" xfId="6941" xr:uid="{00000000-0005-0000-0000-0000380F0000}"/>
    <cellStyle name="Normal 3 4 3 3 4 3 3 2" xfId="17565" xr:uid="{00000000-0005-0000-0000-0000380F0000}"/>
    <cellStyle name="Normal 3 4 3 3 4 3 4" xfId="12273" xr:uid="{00000000-0005-0000-0000-0000350F0000}"/>
    <cellStyle name="Normal 3 4 3 3 4 4" xfId="1813" xr:uid="{00000000-0005-0000-0000-0000390F0000}"/>
    <cellStyle name="Normal 3 4 3 3 4 4 2" xfId="7761" xr:uid="{00000000-0005-0000-0000-00003A0F0000}"/>
    <cellStyle name="Normal 3 4 3 3 4 4 2 2" xfId="18385" xr:uid="{00000000-0005-0000-0000-00003A0F0000}"/>
    <cellStyle name="Normal 3 4 3 3 4 4 3" xfId="13093" xr:uid="{00000000-0005-0000-0000-0000390F0000}"/>
    <cellStyle name="Normal 3 4 3 3 4 5" xfId="3199" xr:uid="{00000000-0005-0000-0000-00003B0F0000}"/>
    <cellStyle name="Normal 3 4 3 3 4 5 2" xfId="8844" xr:uid="{00000000-0005-0000-0000-00003C0F0000}"/>
    <cellStyle name="Normal 3 4 3 3 4 5 2 2" xfId="19468" xr:uid="{00000000-0005-0000-0000-00003C0F0000}"/>
    <cellStyle name="Normal 3 4 3 3 4 5 3" xfId="14176" xr:uid="{00000000-0005-0000-0000-00003B0F0000}"/>
    <cellStyle name="Normal 3 4 3 3 4 6" xfId="4311" xr:uid="{00000000-0005-0000-0000-00003D0F0000}"/>
    <cellStyle name="Normal 3 4 3 3 4 6 2" xfId="9933" xr:uid="{00000000-0005-0000-0000-00003E0F0000}"/>
    <cellStyle name="Normal 3 4 3 3 4 6 2 2" xfId="20557" xr:uid="{00000000-0005-0000-0000-00003E0F0000}"/>
    <cellStyle name="Normal 3 4 3 3 4 6 3" xfId="15265" xr:uid="{00000000-0005-0000-0000-00003D0F0000}"/>
    <cellStyle name="Normal 3 4 3 3 4 7" xfId="5574" xr:uid="{00000000-0005-0000-0000-00003F0F0000}"/>
    <cellStyle name="Normal 3 4 3 3 4 7 2" xfId="10911" xr:uid="{00000000-0005-0000-0000-0000400F0000}"/>
    <cellStyle name="Normal 3 4 3 3 4 7 2 2" xfId="21535" xr:uid="{00000000-0005-0000-0000-0000400F0000}"/>
    <cellStyle name="Normal 3 4 3 3 4 7 3" xfId="16241" xr:uid="{00000000-0005-0000-0000-00003F0F0000}"/>
    <cellStyle name="Normal 3 4 3 3 4 8" xfId="5941" xr:uid="{00000000-0005-0000-0000-0000410F0000}"/>
    <cellStyle name="Normal 3 4 3 3 4 8 2" xfId="11278" xr:uid="{00000000-0005-0000-0000-0000420F0000}"/>
    <cellStyle name="Normal 3 4 3 3 4 8 2 2" xfId="21902" xr:uid="{00000000-0005-0000-0000-0000420F0000}"/>
    <cellStyle name="Normal 3 4 3 3 4 8 3" xfId="16608" xr:uid="{00000000-0005-0000-0000-0000410F0000}"/>
    <cellStyle name="Normal 3 4 3 3 4 9" xfId="6311" xr:uid="{00000000-0005-0000-0000-0000430F0000}"/>
    <cellStyle name="Normal 3 4 3 3 4 9 2" xfId="11645" xr:uid="{00000000-0005-0000-0000-0000440F0000}"/>
    <cellStyle name="Normal 3 4 3 3 4 9 2 2" xfId="22269" xr:uid="{00000000-0005-0000-0000-0000440F0000}"/>
    <cellStyle name="Normal 3 4 3 3 4 9 3" xfId="16975" xr:uid="{00000000-0005-0000-0000-0000430F0000}"/>
    <cellStyle name="Normal 3 4 3 3 5" xfId="1220" xr:uid="{00000000-0005-0000-0000-0000450F0000}"/>
    <cellStyle name="Normal 3 4 3 3 5 2" xfId="2046" xr:uid="{00000000-0005-0000-0000-0000460F0000}"/>
    <cellStyle name="Normal 3 4 3 3 5 2 2" xfId="7994" xr:uid="{00000000-0005-0000-0000-0000470F0000}"/>
    <cellStyle name="Normal 3 4 3 3 5 2 2 2" xfId="18618" xr:uid="{00000000-0005-0000-0000-0000470F0000}"/>
    <cellStyle name="Normal 3 4 3 3 5 2 3" xfId="13326" xr:uid="{00000000-0005-0000-0000-0000460F0000}"/>
    <cellStyle name="Normal 3 4 3 3 5 3" xfId="3652" xr:uid="{00000000-0005-0000-0000-0000480F0000}"/>
    <cellStyle name="Normal 3 4 3 3 5 3 2" xfId="9284" xr:uid="{00000000-0005-0000-0000-0000490F0000}"/>
    <cellStyle name="Normal 3 4 3 3 5 3 2 2" xfId="19908" xr:uid="{00000000-0005-0000-0000-0000490F0000}"/>
    <cellStyle name="Normal 3 4 3 3 5 3 3" xfId="14616" xr:uid="{00000000-0005-0000-0000-0000480F0000}"/>
    <cellStyle name="Normal 3 4 3 3 5 4" xfId="4544" xr:uid="{00000000-0005-0000-0000-00004A0F0000}"/>
    <cellStyle name="Normal 3 4 3 3 5 4 2" xfId="10166" xr:uid="{00000000-0005-0000-0000-00004B0F0000}"/>
    <cellStyle name="Normal 3 4 3 3 5 4 2 2" xfId="20790" xr:uid="{00000000-0005-0000-0000-00004B0F0000}"/>
    <cellStyle name="Normal 3 4 3 3 5 4 3" xfId="15498" xr:uid="{00000000-0005-0000-0000-00004A0F0000}"/>
    <cellStyle name="Normal 3 4 3 3 5 5" xfId="7174" xr:uid="{00000000-0005-0000-0000-00004C0F0000}"/>
    <cellStyle name="Normal 3 4 3 3 5 5 2" xfId="17798" xr:uid="{00000000-0005-0000-0000-00004C0F0000}"/>
    <cellStyle name="Normal 3 4 3 3 5 6" xfId="12506" xr:uid="{00000000-0005-0000-0000-0000450F0000}"/>
    <cellStyle name="Normal 3 4 3 3 6" xfId="1320" xr:uid="{00000000-0005-0000-0000-00004D0F0000}"/>
    <cellStyle name="Normal 3 4 3 3 6 2" xfId="2146" xr:uid="{00000000-0005-0000-0000-00004E0F0000}"/>
    <cellStyle name="Normal 3 4 3 3 6 2 2" xfId="8094" xr:uid="{00000000-0005-0000-0000-00004F0F0000}"/>
    <cellStyle name="Normal 3 4 3 3 6 2 2 2" xfId="18718" xr:uid="{00000000-0005-0000-0000-00004F0F0000}"/>
    <cellStyle name="Normal 3 4 3 3 6 2 3" xfId="13426" xr:uid="{00000000-0005-0000-0000-00004E0F0000}"/>
    <cellStyle name="Normal 3 4 3 3 6 3" xfId="3752" xr:uid="{00000000-0005-0000-0000-0000500F0000}"/>
    <cellStyle name="Normal 3 4 3 3 6 3 2" xfId="9384" xr:uid="{00000000-0005-0000-0000-0000510F0000}"/>
    <cellStyle name="Normal 3 4 3 3 6 3 2 2" xfId="20008" xr:uid="{00000000-0005-0000-0000-0000510F0000}"/>
    <cellStyle name="Normal 3 4 3 3 6 3 3" xfId="14716" xr:uid="{00000000-0005-0000-0000-0000500F0000}"/>
    <cellStyle name="Normal 3 4 3 3 6 4" xfId="4644" xr:uid="{00000000-0005-0000-0000-0000520F0000}"/>
    <cellStyle name="Normal 3 4 3 3 6 4 2" xfId="10266" xr:uid="{00000000-0005-0000-0000-0000530F0000}"/>
    <cellStyle name="Normal 3 4 3 3 6 4 2 2" xfId="20890" xr:uid="{00000000-0005-0000-0000-0000530F0000}"/>
    <cellStyle name="Normal 3 4 3 3 6 4 3" xfId="15598" xr:uid="{00000000-0005-0000-0000-0000520F0000}"/>
    <cellStyle name="Normal 3 4 3 3 6 5" xfId="7274" xr:uid="{00000000-0005-0000-0000-0000540F0000}"/>
    <cellStyle name="Normal 3 4 3 3 6 5 2" xfId="17898" xr:uid="{00000000-0005-0000-0000-0000540F0000}"/>
    <cellStyle name="Normal 3 4 3 3 6 6" xfId="12606" xr:uid="{00000000-0005-0000-0000-00004D0F0000}"/>
    <cellStyle name="Normal 3 4 3 3 7" xfId="1382" xr:uid="{00000000-0005-0000-0000-0000550F0000}"/>
    <cellStyle name="Normal 3 4 3 3 7 2" xfId="2208" xr:uid="{00000000-0005-0000-0000-0000560F0000}"/>
    <cellStyle name="Normal 3 4 3 3 7 2 2" xfId="8156" xr:uid="{00000000-0005-0000-0000-0000570F0000}"/>
    <cellStyle name="Normal 3 4 3 3 7 2 2 2" xfId="18780" xr:uid="{00000000-0005-0000-0000-0000570F0000}"/>
    <cellStyle name="Normal 3 4 3 3 7 2 3" xfId="13488" xr:uid="{00000000-0005-0000-0000-0000560F0000}"/>
    <cellStyle name="Normal 3 4 3 3 7 3" xfId="3814" xr:uid="{00000000-0005-0000-0000-0000580F0000}"/>
    <cellStyle name="Normal 3 4 3 3 7 3 2" xfId="9446" xr:uid="{00000000-0005-0000-0000-0000590F0000}"/>
    <cellStyle name="Normal 3 4 3 3 7 3 2 2" xfId="20070" xr:uid="{00000000-0005-0000-0000-0000590F0000}"/>
    <cellStyle name="Normal 3 4 3 3 7 3 3" xfId="14778" xr:uid="{00000000-0005-0000-0000-0000580F0000}"/>
    <cellStyle name="Normal 3 4 3 3 7 4" xfId="4706" xr:uid="{00000000-0005-0000-0000-00005A0F0000}"/>
    <cellStyle name="Normal 3 4 3 3 7 4 2" xfId="10328" xr:uid="{00000000-0005-0000-0000-00005B0F0000}"/>
    <cellStyle name="Normal 3 4 3 3 7 4 2 2" xfId="20952" xr:uid="{00000000-0005-0000-0000-00005B0F0000}"/>
    <cellStyle name="Normal 3 4 3 3 7 4 3" xfId="15660" xr:uid="{00000000-0005-0000-0000-00005A0F0000}"/>
    <cellStyle name="Normal 3 4 3 3 7 5" xfId="7336" xr:uid="{00000000-0005-0000-0000-00005C0F0000}"/>
    <cellStyle name="Normal 3 4 3 3 7 5 2" xfId="17960" xr:uid="{00000000-0005-0000-0000-00005C0F0000}"/>
    <cellStyle name="Normal 3 4 3 3 7 6" xfId="12668" xr:uid="{00000000-0005-0000-0000-0000550F0000}"/>
    <cellStyle name="Normal 3 4 3 3 8" xfId="1671" xr:uid="{00000000-0005-0000-0000-00005D0F0000}"/>
    <cellStyle name="Normal 3 4 3 3 8 2" xfId="2497" xr:uid="{00000000-0005-0000-0000-00005E0F0000}"/>
    <cellStyle name="Normal 3 4 3 3 8 2 2" xfId="8445" xr:uid="{00000000-0005-0000-0000-00005F0F0000}"/>
    <cellStyle name="Normal 3 4 3 3 8 2 2 2" xfId="19069" xr:uid="{00000000-0005-0000-0000-00005F0F0000}"/>
    <cellStyle name="Normal 3 4 3 3 8 2 3" xfId="13777" xr:uid="{00000000-0005-0000-0000-00005E0F0000}"/>
    <cellStyle name="Normal 3 4 3 3 8 3" xfId="4103" xr:uid="{00000000-0005-0000-0000-0000600F0000}"/>
    <cellStyle name="Normal 3 4 3 3 8 3 2" xfId="9735" xr:uid="{00000000-0005-0000-0000-0000610F0000}"/>
    <cellStyle name="Normal 3 4 3 3 8 3 2 2" xfId="20359" xr:uid="{00000000-0005-0000-0000-0000610F0000}"/>
    <cellStyle name="Normal 3 4 3 3 8 3 3" xfId="15067" xr:uid="{00000000-0005-0000-0000-0000600F0000}"/>
    <cellStyle name="Normal 3 4 3 3 8 4" xfId="4995" xr:uid="{00000000-0005-0000-0000-0000620F0000}"/>
    <cellStyle name="Normal 3 4 3 3 8 4 2" xfId="10617" xr:uid="{00000000-0005-0000-0000-0000630F0000}"/>
    <cellStyle name="Normal 3 4 3 3 8 4 2 2" xfId="21241" xr:uid="{00000000-0005-0000-0000-0000630F0000}"/>
    <cellStyle name="Normal 3 4 3 3 8 4 3" xfId="15949" xr:uid="{00000000-0005-0000-0000-0000620F0000}"/>
    <cellStyle name="Normal 3 4 3 3 8 5" xfId="7625" xr:uid="{00000000-0005-0000-0000-0000640F0000}"/>
    <cellStyle name="Normal 3 4 3 3 8 5 2" xfId="18249" xr:uid="{00000000-0005-0000-0000-0000640F0000}"/>
    <cellStyle name="Normal 3 4 3 3 8 6" xfId="12957" xr:uid="{00000000-0005-0000-0000-00005D0F0000}"/>
    <cellStyle name="Normal 3 4 3 3 9" xfId="874" xr:uid="{00000000-0005-0000-0000-0000650F0000}"/>
    <cellStyle name="Normal 3 4 3 3 9 2" xfId="3308" xr:uid="{00000000-0005-0000-0000-0000660F0000}"/>
    <cellStyle name="Normal 3 4 3 3 9 2 2" xfId="8951" xr:uid="{00000000-0005-0000-0000-0000670F0000}"/>
    <cellStyle name="Normal 3 4 3 3 9 2 2 2" xfId="19575" xr:uid="{00000000-0005-0000-0000-0000670F0000}"/>
    <cellStyle name="Normal 3 4 3 3 9 2 3" xfId="14283" xr:uid="{00000000-0005-0000-0000-0000660F0000}"/>
    <cellStyle name="Normal 3 4 3 3 9 3" xfId="6841" xr:uid="{00000000-0005-0000-0000-0000680F0000}"/>
    <cellStyle name="Normal 3 4 3 3 9 3 2" xfId="17465" xr:uid="{00000000-0005-0000-0000-0000680F0000}"/>
    <cellStyle name="Normal 3 4 3 3 9 4" xfId="12173" xr:uid="{00000000-0005-0000-0000-0000650F0000}"/>
    <cellStyle name="Normal 3 4 3 4" xfId="178" xr:uid="{00000000-0005-0000-0000-0000690F0000}"/>
    <cellStyle name="Normal 3 4 3 4 10" xfId="4227" xr:uid="{00000000-0005-0000-0000-00006A0F0000}"/>
    <cellStyle name="Normal 3 4 3 4 10 2" xfId="9849" xr:uid="{00000000-0005-0000-0000-00006B0F0000}"/>
    <cellStyle name="Normal 3 4 3 4 10 2 2" xfId="20473" xr:uid="{00000000-0005-0000-0000-00006B0F0000}"/>
    <cellStyle name="Normal 3 4 3 4 10 3" xfId="15181" xr:uid="{00000000-0005-0000-0000-00006A0F0000}"/>
    <cellStyle name="Normal 3 4 3 4 11" xfId="5044" xr:uid="{00000000-0005-0000-0000-00006C0F0000}"/>
    <cellStyle name="Normal 3 4 3 4 11 2" xfId="10647" xr:uid="{00000000-0005-0000-0000-00006D0F0000}"/>
    <cellStyle name="Normal 3 4 3 4 11 2 2" xfId="21271" xr:uid="{00000000-0005-0000-0000-00006D0F0000}"/>
    <cellStyle name="Normal 3 4 3 4 11 3" xfId="15979" xr:uid="{00000000-0005-0000-0000-00006C0F0000}"/>
    <cellStyle name="Normal 3 4 3 4 12" xfId="5679" xr:uid="{00000000-0005-0000-0000-00006E0F0000}"/>
    <cellStyle name="Normal 3 4 3 4 12 2" xfId="11016" xr:uid="{00000000-0005-0000-0000-00006F0F0000}"/>
    <cellStyle name="Normal 3 4 3 4 12 2 2" xfId="21640" xr:uid="{00000000-0005-0000-0000-00006F0F0000}"/>
    <cellStyle name="Normal 3 4 3 4 12 3" xfId="16346" xr:uid="{00000000-0005-0000-0000-00006E0F0000}"/>
    <cellStyle name="Normal 3 4 3 4 13" xfId="6047" xr:uid="{00000000-0005-0000-0000-0000700F0000}"/>
    <cellStyle name="Normal 3 4 3 4 13 2" xfId="11383" xr:uid="{00000000-0005-0000-0000-0000710F0000}"/>
    <cellStyle name="Normal 3 4 3 4 13 2 2" xfId="22007" xr:uid="{00000000-0005-0000-0000-0000710F0000}"/>
    <cellStyle name="Normal 3 4 3 4 13 3" xfId="16713" xr:uid="{00000000-0005-0000-0000-0000700F0000}"/>
    <cellStyle name="Normal 3 4 3 4 14" xfId="6484" xr:uid="{00000000-0005-0000-0000-0000720F0000}"/>
    <cellStyle name="Normal 3 4 3 4 14 2" xfId="17108" xr:uid="{00000000-0005-0000-0000-0000720F0000}"/>
    <cellStyle name="Normal 3 4 3 4 15" xfId="11816" xr:uid="{00000000-0005-0000-0000-0000690F0000}"/>
    <cellStyle name="Normal 3 4 3 4 2" xfId="249" xr:uid="{00000000-0005-0000-0000-0000730F0000}"/>
    <cellStyle name="Normal 3 4 3 4 2 10" xfId="6112" xr:uid="{00000000-0005-0000-0000-0000740F0000}"/>
    <cellStyle name="Normal 3 4 3 4 2 10 2" xfId="11448" xr:uid="{00000000-0005-0000-0000-0000750F0000}"/>
    <cellStyle name="Normal 3 4 3 4 2 10 2 2" xfId="22072" xr:uid="{00000000-0005-0000-0000-0000750F0000}"/>
    <cellStyle name="Normal 3 4 3 4 2 10 3" xfId="16778" xr:uid="{00000000-0005-0000-0000-0000740F0000}"/>
    <cellStyle name="Normal 3 4 3 4 2 11" xfId="6549" xr:uid="{00000000-0005-0000-0000-0000760F0000}"/>
    <cellStyle name="Normal 3 4 3 4 2 11 2" xfId="17173" xr:uid="{00000000-0005-0000-0000-0000760F0000}"/>
    <cellStyle name="Normal 3 4 3 4 2 12" xfId="11881" xr:uid="{00000000-0005-0000-0000-0000730F0000}"/>
    <cellStyle name="Normal 3 4 3 4 2 2" xfId="805" xr:uid="{00000000-0005-0000-0000-0000770F0000}"/>
    <cellStyle name="Normal 3 4 3 4 2 2 10" xfId="12106" xr:uid="{00000000-0005-0000-0000-0000770F0000}"/>
    <cellStyle name="Normal 3 4 3 4 2 2 2" xfId="1278" xr:uid="{00000000-0005-0000-0000-0000780F0000}"/>
    <cellStyle name="Normal 3 4 3 4 2 2 2 2" xfId="3710" xr:uid="{00000000-0005-0000-0000-0000790F0000}"/>
    <cellStyle name="Normal 3 4 3 4 2 2 2 2 2" xfId="9342" xr:uid="{00000000-0005-0000-0000-00007A0F0000}"/>
    <cellStyle name="Normal 3 4 3 4 2 2 2 2 2 2" xfId="19966" xr:uid="{00000000-0005-0000-0000-00007A0F0000}"/>
    <cellStyle name="Normal 3 4 3 4 2 2 2 2 3" xfId="14674" xr:uid="{00000000-0005-0000-0000-0000790F0000}"/>
    <cellStyle name="Normal 3 4 3 4 2 2 2 3" xfId="7232" xr:uid="{00000000-0005-0000-0000-00007B0F0000}"/>
    <cellStyle name="Normal 3 4 3 4 2 2 2 3 2" xfId="17856" xr:uid="{00000000-0005-0000-0000-00007B0F0000}"/>
    <cellStyle name="Normal 3 4 3 4 2 2 2 4" xfId="12564" xr:uid="{00000000-0005-0000-0000-0000780F0000}"/>
    <cellStyle name="Normal 3 4 3 4 2 2 3" xfId="2104" xr:uid="{00000000-0005-0000-0000-00007C0F0000}"/>
    <cellStyle name="Normal 3 4 3 4 2 2 3 2" xfId="8052" xr:uid="{00000000-0005-0000-0000-00007D0F0000}"/>
    <cellStyle name="Normal 3 4 3 4 2 2 3 2 2" xfId="18676" xr:uid="{00000000-0005-0000-0000-00007D0F0000}"/>
    <cellStyle name="Normal 3 4 3 4 2 2 3 3" xfId="13384" xr:uid="{00000000-0005-0000-0000-00007C0F0000}"/>
    <cellStyle name="Normal 3 4 3 4 2 2 4" xfId="3239" xr:uid="{00000000-0005-0000-0000-00007E0F0000}"/>
    <cellStyle name="Normal 3 4 3 4 2 2 4 2" xfId="8884" xr:uid="{00000000-0005-0000-0000-00007F0F0000}"/>
    <cellStyle name="Normal 3 4 3 4 2 2 4 2 2" xfId="19508" xr:uid="{00000000-0005-0000-0000-00007F0F0000}"/>
    <cellStyle name="Normal 3 4 3 4 2 2 4 3" xfId="14216" xr:uid="{00000000-0005-0000-0000-00007E0F0000}"/>
    <cellStyle name="Normal 3 4 3 4 2 2 5" xfId="4602" xr:uid="{00000000-0005-0000-0000-0000800F0000}"/>
    <cellStyle name="Normal 3 4 3 4 2 2 5 2" xfId="10224" xr:uid="{00000000-0005-0000-0000-0000810F0000}"/>
    <cellStyle name="Normal 3 4 3 4 2 2 5 2 2" xfId="20848" xr:uid="{00000000-0005-0000-0000-0000810F0000}"/>
    <cellStyle name="Normal 3 4 3 4 2 2 5 3" xfId="15556" xr:uid="{00000000-0005-0000-0000-0000800F0000}"/>
    <cellStyle name="Normal 3 4 3 4 2 2 6" xfId="5614" xr:uid="{00000000-0005-0000-0000-0000820F0000}"/>
    <cellStyle name="Normal 3 4 3 4 2 2 6 2" xfId="10951" xr:uid="{00000000-0005-0000-0000-0000830F0000}"/>
    <cellStyle name="Normal 3 4 3 4 2 2 6 2 2" xfId="21575" xr:uid="{00000000-0005-0000-0000-0000830F0000}"/>
    <cellStyle name="Normal 3 4 3 4 2 2 6 3" xfId="16281" xr:uid="{00000000-0005-0000-0000-0000820F0000}"/>
    <cellStyle name="Normal 3 4 3 4 2 2 7" xfId="5981" xr:uid="{00000000-0005-0000-0000-0000840F0000}"/>
    <cellStyle name="Normal 3 4 3 4 2 2 7 2" xfId="11318" xr:uid="{00000000-0005-0000-0000-0000850F0000}"/>
    <cellStyle name="Normal 3 4 3 4 2 2 7 2 2" xfId="21942" xr:uid="{00000000-0005-0000-0000-0000850F0000}"/>
    <cellStyle name="Normal 3 4 3 4 2 2 7 3" xfId="16648" xr:uid="{00000000-0005-0000-0000-0000840F0000}"/>
    <cellStyle name="Normal 3 4 3 4 2 2 8" xfId="6351" xr:uid="{00000000-0005-0000-0000-0000860F0000}"/>
    <cellStyle name="Normal 3 4 3 4 2 2 8 2" xfId="11685" xr:uid="{00000000-0005-0000-0000-0000870F0000}"/>
    <cellStyle name="Normal 3 4 3 4 2 2 8 2 2" xfId="22309" xr:uid="{00000000-0005-0000-0000-0000870F0000}"/>
    <cellStyle name="Normal 3 4 3 4 2 2 8 3" xfId="17015" xr:uid="{00000000-0005-0000-0000-0000860F0000}"/>
    <cellStyle name="Normal 3 4 3 4 2 2 9" xfId="6774" xr:uid="{00000000-0005-0000-0000-0000880F0000}"/>
    <cellStyle name="Normal 3 4 3 4 2 2 9 2" xfId="17398" xr:uid="{00000000-0005-0000-0000-0000880F0000}"/>
    <cellStyle name="Normal 3 4 3 4 2 3" xfId="1509" xr:uid="{00000000-0005-0000-0000-0000890F0000}"/>
    <cellStyle name="Normal 3 4 3 4 2 3 2" xfId="2335" xr:uid="{00000000-0005-0000-0000-00008A0F0000}"/>
    <cellStyle name="Normal 3 4 3 4 2 3 2 2" xfId="8283" xr:uid="{00000000-0005-0000-0000-00008B0F0000}"/>
    <cellStyle name="Normal 3 4 3 4 2 3 2 2 2" xfId="18907" xr:uid="{00000000-0005-0000-0000-00008B0F0000}"/>
    <cellStyle name="Normal 3 4 3 4 2 3 2 3" xfId="13615" xr:uid="{00000000-0005-0000-0000-00008A0F0000}"/>
    <cellStyle name="Normal 3 4 3 4 2 3 3" xfId="3941" xr:uid="{00000000-0005-0000-0000-00008C0F0000}"/>
    <cellStyle name="Normal 3 4 3 4 2 3 3 2" xfId="9573" xr:uid="{00000000-0005-0000-0000-00008D0F0000}"/>
    <cellStyle name="Normal 3 4 3 4 2 3 3 2 2" xfId="20197" xr:uid="{00000000-0005-0000-0000-00008D0F0000}"/>
    <cellStyle name="Normal 3 4 3 4 2 3 3 3" xfId="14905" xr:uid="{00000000-0005-0000-0000-00008C0F0000}"/>
    <cellStyle name="Normal 3 4 3 4 2 3 4" xfId="4833" xr:uid="{00000000-0005-0000-0000-00008E0F0000}"/>
    <cellStyle name="Normal 3 4 3 4 2 3 4 2" xfId="10455" xr:uid="{00000000-0005-0000-0000-00008F0F0000}"/>
    <cellStyle name="Normal 3 4 3 4 2 3 4 2 2" xfId="21079" xr:uid="{00000000-0005-0000-0000-00008F0F0000}"/>
    <cellStyle name="Normal 3 4 3 4 2 3 4 3" xfId="15787" xr:uid="{00000000-0005-0000-0000-00008E0F0000}"/>
    <cellStyle name="Normal 3 4 3 4 2 3 5" xfId="7463" xr:uid="{00000000-0005-0000-0000-0000900F0000}"/>
    <cellStyle name="Normal 3 4 3 4 2 3 5 2" xfId="18087" xr:uid="{00000000-0005-0000-0000-0000900F0000}"/>
    <cellStyle name="Normal 3 4 3 4 2 3 6" xfId="12795" xr:uid="{00000000-0005-0000-0000-0000890F0000}"/>
    <cellStyle name="Normal 3 4 3 4 2 4" xfId="1019" xr:uid="{00000000-0005-0000-0000-0000910F0000}"/>
    <cellStyle name="Normal 3 4 3 4 2 4 2" xfId="3453" xr:uid="{00000000-0005-0000-0000-0000920F0000}"/>
    <cellStyle name="Normal 3 4 3 4 2 4 2 2" xfId="9091" xr:uid="{00000000-0005-0000-0000-0000930F0000}"/>
    <cellStyle name="Normal 3 4 3 4 2 4 2 2 2" xfId="19715" xr:uid="{00000000-0005-0000-0000-0000930F0000}"/>
    <cellStyle name="Normal 3 4 3 4 2 4 2 3" xfId="14423" xr:uid="{00000000-0005-0000-0000-0000920F0000}"/>
    <cellStyle name="Normal 3 4 3 4 2 4 3" xfId="6981" xr:uid="{00000000-0005-0000-0000-0000940F0000}"/>
    <cellStyle name="Normal 3 4 3 4 2 4 3 2" xfId="17605" xr:uid="{00000000-0005-0000-0000-0000940F0000}"/>
    <cellStyle name="Normal 3 4 3 4 2 4 4" xfId="12313" xr:uid="{00000000-0005-0000-0000-0000910F0000}"/>
    <cellStyle name="Normal 3 4 3 4 2 5" xfId="1853" xr:uid="{00000000-0005-0000-0000-0000950F0000}"/>
    <cellStyle name="Normal 3 4 3 4 2 5 2" xfId="7801" xr:uid="{00000000-0005-0000-0000-0000960F0000}"/>
    <cellStyle name="Normal 3 4 3 4 2 5 2 2" xfId="18425" xr:uid="{00000000-0005-0000-0000-0000960F0000}"/>
    <cellStyle name="Normal 3 4 3 4 2 5 3" xfId="13133" xr:uid="{00000000-0005-0000-0000-0000950F0000}"/>
    <cellStyle name="Normal 3 4 3 4 2 6" xfId="2989" xr:uid="{00000000-0005-0000-0000-0000970F0000}"/>
    <cellStyle name="Normal 3 4 3 4 2 6 2" xfId="8647" xr:uid="{00000000-0005-0000-0000-0000980F0000}"/>
    <cellStyle name="Normal 3 4 3 4 2 6 2 2" xfId="19271" xr:uid="{00000000-0005-0000-0000-0000980F0000}"/>
    <cellStyle name="Normal 3 4 3 4 2 6 3" xfId="13979" xr:uid="{00000000-0005-0000-0000-0000970F0000}"/>
    <cellStyle name="Normal 3 4 3 4 2 7" xfId="4351" xr:uid="{00000000-0005-0000-0000-0000990F0000}"/>
    <cellStyle name="Normal 3 4 3 4 2 7 2" xfId="9973" xr:uid="{00000000-0005-0000-0000-00009A0F0000}"/>
    <cellStyle name="Normal 3 4 3 4 2 7 2 2" xfId="20597" xr:uid="{00000000-0005-0000-0000-00009A0F0000}"/>
    <cellStyle name="Normal 3 4 3 4 2 7 3" xfId="15305" xr:uid="{00000000-0005-0000-0000-0000990F0000}"/>
    <cellStyle name="Normal 3 4 3 4 2 8" xfId="5115" xr:uid="{00000000-0005-0000-0000-00009B0F0000}"/>
    <cellStyle name="Normal 3 4 3 4 2 8 2" xfId="10712" xr:uid="{00000000-0005-0000-0000-00009C0F0000}"/>
    <cellStyle name="Normal 3 4 3 4 2 8 2 2" xfId="21336" xr:uid="{00000000-0005-0000-0000-00009C0F0000}"/>
    <cellStyle name="Normal 3 4 3 4 2 8 3" xfId="16044" xr:uid="{00000000-0005-0000-0000-00009B0F0000}"/>
    <cellStyle name="Normal 3 4 3 4 2 9" xfId="5744" xr:uid="{00000000-0005-0000-0000-00009D0F0000}"/>
    <cellStyle name="Normal 3 4 3 4 2 9 2" xfId="11081" xr:uid="{00000000-0005-0000-0000-00009E0F0000}"/>
    <cellStyle name="Normal 3 4 3 4 2 9 2 2" xfId="21705" xr:uid="{00000000-0005-0000-0000-00009E0F0000}"/>
    <cellStyle name="Normal 3 4 3 4 2 9 3" xfId="16411" xr:uid="{00000000-0005-0000-0000-00009D0F0000}"/>
    <cellStyle name="Normal 3 4 3 4 3" xfId="740" xr:uid="{00000000-0005-0000-0000-00009F0F0000}"/>
    <cellStyle name="Normal 3 4 3 4 3 10" xfId="6709" xr:uid="{00000000-0005-0000-0000-0000A00F0000}"/>
    <cellStyle name="Normal 3 4 3 4 3 10 2" xfId="17333" xr:uid="{00000000-0005-0000-0000-0000A00F0000}"/>
    <cellStyle name="Normal 3 4 3 4 3 11" xfId="12041" xr:uid="{00000000-0005-0000-0000-00009F0F0000}"/>
    <cellStyle name="Normal 3 4 3 4 3 2" xfId="1444" xr:uid="{00000000-0005-0000-0000-0000A10F0000}"/>
    <cellStyle name="Normal 3 4 3 4 3 2 2" xfId="2270" xr:uid="{00000000-0005-0000-0000-0000A20F0000}"/>
    <cellStyle name="Normal 3 4 3 4 3 2 2 2" xfId="8218" xr:uid="{00000000-0005-0000-0000-0000A30F0000}"/>
    <cellStyle name="Normal 3 4 3 4 3 2 2 2 2" xfId="18842" xr:uid="{00000000-0005-0000-0000-0000A30F0000}"/>
    <cellStyle name="Normal 3 4 3 4 3 2 2 3" xfId="13550" xr:uid="{00000000-0005-0000-0000-0000A20F0000}"/>
    <cellStyle name="Normal 3 4 3 4 3 2 3" xfId="3876" xr:uid="{00000000-0005-0000-0000-0000A40F0000}"/>
    <cellStyle name="Normal 3 4 3 4 3 2 3 2" xfId="9508" xr:uid="{00000000-0005-0000-0000-0000A50F0000}"/>
    <cellStyle name="Normal 3 4 3 4 3 2 3 2 2" xfId="20132" xr:uid="{00000000-0005-0000-0000-0000A50F0000}"/>
    <cellStyle name="Normal 3 4 3 4 3 2 3 3" xfId="14840" xr:uid="{00000000-0005-0000-0000-0000A40F0000}"/>
    <cellStyle name="Normal 3 4 3 4 3 2 4" xfId="4768" xr:uid="{00000000-0005-0000-0000-0000A60F0000}"/>
    <cellStyle name="Normal 3 4 3 4 3 2 4 2" xfId="10390" xr:uid="{00000000-0005-0000-0000-0000A70F0000}"/>
    <cellStyle name="Normal 3 4 3 4 3 2 4 2 2" xfId="21014" xr:uid="{00000000-0005-0000-0000-0000A70F0000}"/>
    <cellStyle name="Normal 3 4 3 4 3 2 4 3" xfId="15722" xr:uid="{00000000-0005-0000-0000-0000A60F0000}"/>
    <cellStyle name="Normal 3 4 3 4 3 2 5" xfId="7398" xr:uid="{00000000-0005-0000-0000-0000A80F0000}"/>
    <cellStyle name="Normal 3 4 3 4 3 2 5 2" xfId="18022" xr:uid="{00000000-0005-0000-0000-0000A80F0000}"/>
    <cellStyle name="Normal 3 4 3 4 3 2 6" xfId="12730" xr:uid="{00000000-0005-0000-0000-0000A10F0000}"/>
    <cellStyle name="Normal 3 4 3 4 3 3" xfId="953" xr:uid="{00000000-0005-0000-0000-0000A90F0000}"/>
    <cellStyle name="Normal 3 4 3 4 3 3 2" xfId="3387" xr:uid="{00000000-0005-0000-0000-0000AA0F0000}"/>
    <cellStyle name="Normal 3 4 3 4 3 3 2 2" xfId="9026" xr:uid="{00000000-0005-0000-0000-0000AB0F0000}"/>
    <cellStyle name="Normal 3 4 3 4 3 3 2 2 2" xfId="19650" xr:uid="{00000000-0005-0000-0000-0000AB0F0000}"/>
    <cellStyle name="Normal 3 4 3 4 3 3 2 3" xfId="14358" xr:uid="{00000000-0005-0000-0000-0000AA0F0000}"/>
    <cellStyle name="Normal 3 4 3 4 3 3 3" xfId="6916" xr:uid="{00000000-0005-0000-0000-0000AC0F0000}"/>
    <cellStyle name="Normal 3 4 3 4 3 3 3 2" xfId="17540" xr:uid="{00000000-0005-0000-0000-0000AC0F0000}"/>
    <cellStyle name="Normal 3 4 3 4 3 3 4" xfId="12248" xr:uid="{00000000-0005-0000-0000-0000A90F0000}"/>
    <cellStyle name="Normal 3 4 3 4 3 4" xfId="1788" xr:uid="{00000000-0005-0000-0000-0000AD0F0000}"/>
    <cellStyle name="Normal 3 4 3 4 3 4 2" xfId="7736" xr:uid="{00000000-0005-0000-0000-0000AE0F0000}"/>
    <cellStyle name="Normal 3 4 3 4 3 4 2 2" xfId="18360" xr:uid="{00000000-0005-0000-0000-0000AE0F0000}"/>
    <cellStyle name="Normal 3 4 3 4 3 4 3" xfId="13068" xr:uid="{00000000-0005-0000-0000-0000AD0F0000}"/>
    <cellStyle name="Normal 3 4 3 4 3 5" xfId="3174" xr:uid="{00000000-0005-0000-0000-0000AF0F0000}"/>
    <cellStyle name="Normal 3 4 3 4 3 5 2" xfId="8819" xr:uid="{00000000-0005-0000-0000-0000B00F0000}"/>
    <cellStyle name="Normal 3 4 3 4 3 5 2 2" xfId="19443" xr:uid="{00000000-0005-0000-0000-0000B00F0000}"/>
    <cellStyle name="Normal 3 4 3 4 3 5 3" xfId="14151" xr:uid="{00000000-0005-0000-0000-0000AF0F0000}"/>
    <cellStyle name="Normal 3 4 3 4 3 6" xfId="4286" xr:uid="{00000000-0005-0000-0000-0000B10F0000}"/>
    <cellStyle name="Normal 3 4 3 4 3 6 2" xfId="9908" xr:uid="{00000000-0005-0000-0000-0000B20F0000}"/>
    <cellStyle name="Normal 3 4 3 4 3 6 2 2" xfId="20532" xr:uid="{00000000-0005-0000-0000-0000B20F0000}"/>
    <cellStyle name="Normal 3 4 3 4 3 6 3" xfId="15240" xr:uid="{00000000-0005-0000-0000-0000B10F0000}"/>
    <cellStyle name="Normal 3 4 3 4 3 7" xfId="5549" xr:uid="{00000000-0005-0000-0000-0000B30F0000}"/>
    <cellStyle name="Normal 3 4 3 4 3 7 2" xfId="10886" xr:uid="{00000000-0005-0000-0000-0000B40F0000}"/>
    <cellStyle name="Normal 3 4 3 4 3 7 2 2" xfId="21510" xr:uid="{00000000-0005-0000-0000-0000B40F0000}"/>
    <cellStyle name="Normal 3 4 3 4 3 7 3" xfId="16216" xr:uid="{00000000-0005-0000-0000-0000B30F0000}"/>
    <cellStyle name="Normal 3 4 3 4 3 8" xfId="5916" xr:uid="{00000000-0005-0000-0000-0000B50F0000}"/>
    <cellStyle name="Normal 3 4 3 4 3 8 2" xfId="11253" xr:uid="{00000000-0005-0000-0000-0000B60F0000}"/>
    <cellStyle name="Normal 3 4 3 4 3 8 2 2" xfId="21877" xr:uid="{00000000-0005-0000-0000-0000B60F0000}"/>
    <cellStyle name="Normal 3 4 3 4 3 8 3" xfId="16583" xr:uid="{00000000-0005-0000-0000-0000B50F0000}"/>
    <cellStyle name="Normal 3 4 3 4 3 9" xfId="6286" xr:uid="{00000000-0005-0000-0000-0000B70F0000}"/>
    <cellStyle name="Normal 3 4 3 4 3 9 2" xfId="11620" xr:uid="{00000000-0005-0000-0000-0000B80F0000}"/>
    <cellStyle name="Normal 3 4 3 4 3 9 2 2" xfId="22244" xr:uid="{00000000-0005-0000-0000-0000B80F0000}"/>
    <cellStyle name="Normal 3 4 3 4 3 9 3" xfId="16950" xr:uid="{00000000-0005-0000-0000-0000B70F0000}"/>
    <cellStyle name="Normal 3 4 3 4 4" xfId="1232" xr:uid="{00000000-0005-0000-0000-0000B90F0000}"/>
    <cellStyle name="Normal 3 4 3 4 4 2" xfId="2058" xr:uid="{00000000-0005-0000-0000-0000BA0F0000}"/>
    <cellStyle name="Normal 3 4 3 4 4 2 2" xfId="8006" xr:uid="{00000000-0005-0000-0000-0000BB0F0000}"/>
    <cellStyle name="Normal 3 4 3 4 4 2 2 2" xfId="18630" xr:uid="{00000000-0005-0000-0000-0000BB0F0000}"/>
    <cellStyle name="Normal 3 4 3 4 4 2 3" xfId="13338" xr:uid="{00000000-0005-0000-0000-0000BA0F0000}"/>
    <cellStyle name="Normal 3 4 3 4 4 3" xfId="3664" xr:uid="{00000000-0005-0000-0000-0000BC0F0000}"/>
    <cellStyle name="Normal 3 4 3 4 4 3 2" xfId="9296" xr:uid="{00000000-0005-0000-0000-0000BD0F0000}"/>
    <cellStyle name="Normal 3 4 3 4 4 3 2 2" xfId="19920" xr:uid="{00000000-0005-0000-0000-0000BD0F0000}"/>
    <cellStyle name="Normal 3 4 3 4 4 3 3" xfId="14628" xr:uid="{00000000-0005-0000-0000-0000BC0F0000}"/>
    <cellStyle name="Normal 3 4 3 4 4 4" xfId="4556" xr:uid="{00000000-0005-0000-0000-0000BE0F0000}"/>
    <cellStyle name="Normal 3 4 3 4 4 4 2" xfId="10178" xr:uid="{00000000-0005-0000-0000-0000BF0F0000}"/>
    <cellStyle name="Normal 3 4 3 4 4 4 2 2" xfId="20802" xr:uid="{00000000-0005-0000-0000-0000BF0F0000}"/>
    <cellStyle name="Normal 3 4 3 4 4 4 3" xfId="15510" xr:uid="{00000000-0005-0000-0000-0000BE0F0000}"/>
    <cellStyle name="Normal 3 4 3 4 4 5" xfId="7186" xr:uid="{00000000-0005-0000-0000-0000C00F0000}"/>
    <cellStyle name="Normal 3 4 3 4 4 5 2" xfId="17810" xr:uid="{00000000-0005-0000-0000-0000C00F0000}"/>
    <cellStyle name="Normal 3 4 3 4 4 6" xfId="12518" xr:uid="{00000000-0005-0000-0000-0000B90F0000}"/>
    <cellStyle name="Normal 3 4 3 4 5" xfId="1332" xr:uid="{00000000-0005-0000-0000-0000C10F0000}"/>
    <cellStyle name="Normal 3 4 3 4 5 2" xfId="2158" xr:uid="{00000000-0005-0000-0000-0000C20F0000}"/>
    <cellStyle name="Normal 3 4 3 4 5 2 2" xfId="8106" xr:uid="{00000000-0005-0000-0000-0000C30F0000}"/>
    <cellStyle name="Normal 3 4 3 4 5 2 2 2" xfId="18730" xr:uid="{00000000-0005-0000-0000-0000C30F0000}"/>
    <cellStyle name="Normal 3 4 3 4 5 2 3" xfId="13438" xr:uid="{00000000-0005-0000-0000-0000C20F0000}"/>
    <cellStyle name="Normal 3 4 3 4 5 3" xfId="3764" xr:uid="{00000000-0005-0000-0000-0000C40F0000}"/>
    <cellStyle name="Normal 3 4 3 4 5 3 2" xfId="9396" xr:uid="{00000000-0005-0000-0000-0000C50F0000}"/>
    <cellStyle name="Normal 3 4 3 4 5 3 2 2" xfId="20020" xr:uid="{00000000-0005-0000-0000-0000C50F0000}"/>
    <cellStyle name="Normal 3 4 3 4 5 3 3" xfId="14728" xr:uid="{00000000-0005-0000-0000-0000C40F0000}"/>
    <cellStyle name="Normal 3 4 3 4 5 4" xfId="4656" xr:uid="{00000000-0005-0000-0000-0000C60F0000}"/>
    <cellStyle name="Normal 3 4 3 4 5 4 2" xfId="10278" xr:uid="{00000000-0005-0000-0000-0000C70F0000}"/>
    <cellStyle name="Normal 3 4 3 4 5 4 2 2" xfId="20902" xr:uid="{00000000-0005-0000-0000-0000C70F0000}"/>
    <cellStyle name="Normal 3 4 3 4 5 4 3" xfId="15610" xr:uid="{00000000-0005-0000-0000-0000C60F0000}"/>
    <cellStyle name="Normal 3 4 3 4 5 5" xfId="7286" xr:uid="{00000000-0005-0000-0000-0000C80F0000}"/>
    <cellStyle name="Normal 3 4 3 4 5 5 2" xfId="17910" xr:uid="{00000000-0005-0000-0000-0000C80F0000}"/>
    <cellStyle name="Normal 3 4 3 4 5 6" xfId="12618" xr:uid="{00000000-0005-0000-0000-0000C10F0000}"/>
    <cellStyle name="Normal 3 4 3 4 6" xfId="1394" xr:uid="{00000000-0005-0000-0000-0000C90F0000}"/>
    <cellStyle name="Normal 3 4 3 4 6 2" xfId="2220" xr:uid="{00000000-0005-0000-0000-0000CA0F0000}"/>
    <cellStyle name="Normal 3 4 3 4 6 2 2" xfId="8168" xr:uid="{00000000-0005-0000-0000-0000CB0F0000}"/>
    <cellStyle name="Normal 3 4 3 4 6 2 2 2" xfId="18792" xr:uid="{00000000-0005-0000-0000-0000CB0F0000}"/>
    <cellStyle name="Normal 3 4 3 4 6 2 3" xfId="13500" xr:uid="{00000000-0005-0000-0000-0000CA0F0000}"/>
    <cellStyle name="Normal 3 4 3 4 6 3" xfId="3826" xr:uid="{00000000-0005-0000-0000-0000CC0F0000}"/>
    <cellStyle name="Normal 3 4 3 4 6 3 2" xfId="9458" xr:uid="{00000000-0005-0000-0000-0000CD0F0000}"/>
    <cellStyle name="Normal 3 4 3 4 6 3 2 2" xfId="20082" xr:uid="{00000000-0005-0000-0000-0000CD0F0000}"/>
    <cellStyle name="Normal 3 4 3 4 6 3 3" xfId="14790" xr:uid="{00000000-0005-0000-0000-0000CC0F0000}"/>
    <cellStyle name="Normal 3 4 3 4 6 4" xfId="4718" xr:uid="{00000000-0005-0000-0000-0000CE0F0000}"/>
    <cellStyle name="Normal 3 4 3 4 6 4 2" xfId="10340" xr:uid="{00000000-0005-0000-0000-0000CF0F0000}"/>
    <cellStyle name="Normal 3 4 3 4 6 4 2 2" xfId="20964" xr:uid="{00000000-0005-0000-0000-0000CF0F0000}"/>
    <cellStyle name="Normal 3 4 3 4 6 4 3" xfId="15672" xr:uid="{00000000-0005-0000-0000-0000CE0F0000}"/>
    <cellStyle name="Normal 3 4 3 4 6 5" xfId="7348" xr:uid="{00000000-0005-0000-0000-0000D00F0000}"/>
    <cellStyle name="Normal 3 4 3 4 6 5 2" xfId="17972" xr:uid="{00000000-0005-0000-0000-0000D00F0000}"/>
    <cellStyle name="Normal 3 4 3 4 6 6" xfId="12680" xr:uid="{00000000-0005-0000-0000-0000C90F0000}"/>
    <cellStyle name="Normal 3 4 3 4 7" xfId="890" xr:uid="{00000000-0005-0000-0000-0000D10F0000}"/>
    <cellStyle name="Normal 3 4 3 4 7 2" xfId="3324" xr:uid="{00000000-0005-0000-0000-0000D20F0000}"/>
    <cellStyle name="Normal 3 4 3 4 7 2 2" xfId="8967" xr:uid="{00000000-0005-0000-0000-0000D30F0000}"/>
    <cellStyle name="Normal 3 4 3 4 7 2 2 2" xfId="19591" xr:uid="{00000000-0005-0000-0000-0000D30F0000}"/>
    <cellStyle name="Normal 3 4 3 4 7 2 3" xfId="14299" xr:uid="{00000000-0005-0000-0000-0000D20F0000}"/>
    <cellStyle name="Normal 3 4 3 4 7 3" xfId="6857" xr:uid="{00000000-0005-0000-0000-0000D40F0000}"/>
    <cellStyle name="Normal 3 4 3 4 7 3 2" xfId="17481" xr:uid="{00000000-0005-0000-0000-0000D40F0000}"/>
    <cellStyle name="Normal 3 4 3 4 7 4" xfId="12189" xr:uid="{00000000-0005-0000-0000-0000D10F0000}"/>
    <cellStyle name="Normal 3 4 3 4 8" xfId="1729" xr:uid="{00000000-0005-0000-0000-0000D50F0000}"/>
    <cellStyle name="Normal 3 4 3 4 8 2" xfId="7677" xr:uid="{00000000-0005-0000-0000-0000D60F0000}"/>
    <cellStyle name="Normal 3 4 3 4 8 2 2" xfId="18301" xr:uid="{00000000-0005-0000-0000-0000D60F0000}"/>
    <cellStyle name="Normal 3 4 3 4 8 3" xfId="13009" xr:uid="{00000000-0005-0000-0000-0000D50F0000}"/>
    <cellStyle name="Normal 3 4 3 4 9" xfId="2918" xr:uid="{00000000-0005-0000-0000-0000D70F0000}"/>
    <cellStyle name="Normal 3 4 3 4 9 2" xfId="8582" xr:uid="{00000000-0005-0000-0000-0000D80F0000}"/>
    <cellStyle name="Normal 3 4 3 4 9 2 2" xfId="19206" xr:uid="{00000000-0005-0000-0000-0000D80F0000}"/>
    <cellStyle name="Normal 3 4 3 4 9 3" xfId="13914" xr:uid="{00000000-0005-0000-0000-0000D70F0000}"/>
    <cellStyle name="Normal 3 4 3 5" xfId="239" xr:uid="{00000000-0005-0000-0000-0000D90F0000}"/>
    <cellStyle name="Normal 3 4 3 5 10" xfId="6102" xr:uid="{00000000-0005-0000-0000-0000DA0F0000}"/>
    <cellStyle name="Normal 3 4 3 5 10 2" xfId="11438" xr:uid="{00000000-0005-0000-0000-0000DB0F0000}"/>
    <cellStyle name="Normal 3 4 3 5 10 2 2" xfId="22062" xr:uid="{00000000-0005-0000-0000-0000DB0F0000}"/>
    <cellStyle name="Normal 3 4 3 5 10 3" xfId="16768" xr:uid="{00000000-0005-0000-0000-0000DA0F0000}"/>
    <cellStyle name="Normal 3 4 3 5 11" xfId="6539" xr:uid="{00000000-0005-0000-0000-0000DC0F0000}"/>
    <cellStyle name="Normal 3 4 3 5 11 2" xfId="17163" xr:uid="{00000000-0005-0000-0000-0000DC0F0000}"/>
    <cellStyle name="Normal 3 4 3 5 12" xfId="11871" xr:uid="{00000000-0005-0000-0000-0000D90F0000}"/>
    <cellStyle name="Normal 3 4 3 5 2" xfId="795" xr:uid="{00000000-0005-0000-0000-0000DD0F0000}"/>
    <cellStyle name="Normal 3 4 3 5 2 10" xfId="12096" xr:uid="{00000000-0005-0000-0000-0000DD0F0000}"/>
    <cellStyle name="Normal 3 4 3 5 2 2" xfId="1256" xr:uid="{00000000-0005-0000-0000-0000DE0F0000}"/>
    <cellStyle name="Normal 3 4 3 5 2 2 2" xfId="3688" xr:uid="{00000000-0005-0000-0000-0000DF0F0000}"/>
    <cellStyle name="Normal 3 4 3 5 2 2 2 2" xfId="9320" xr:uid="{00000000-0005-0000-0000-0000E00F0000}"/>
    <cellStyle name="Normal 3 4 3 5 2 2 2 2 2" xfId="19944" xr:uid="{00000000-0005-0000-0000-0000E00F0000}"/>
    <cellStyle name="Normal 3 4 3 5 2 2 2 3" xfId="14652" xr:uid="{00000000-0005-0000-0000-0000DF0F0000}"/>
    <cellStyle name="Normal 3 4 3 5 2 2 3" xfId="7210" xr:uid="{00000000-0005-0000-0000-0000E10F0000}"/>
    <cellStyle name="Normal 3 4 3 5 2 2 3 2" xfId="17834" xr:uid="{00000000-0005-0000-0000-0000E10F0000}"/>
    <cellStyle name="Normal 3 4 3 5 2 2 4" xfId="12542" xr:uid="{00000000-0005-0000-0000-0000DE0F0000}"/>
    <cellStyle name="Normal 3 4 3 5 2 3" xfId="2082" xr:uid="{00000000-0005-0000-0000-0000E20F0000}"/>
    <cellStyle name="Normal 3 4 3 5 2 3 2" xfId="8030" xr:uid="{00000000-0005-0000-0000-0000E30F0000}"/>
    <cellStyle name="Normal 3 4 3 5 2 3 2 2" xfId="18654" xr:uid="{00000000-0005-0000-0000-0000E30F0000}"/>
    <cellStyle name="Normal 3 4 3 5 2 3 3" xfId="13362" xr:uid="{00000000-0005-0000-0000-0000E20F0000}"/>
    <cellStyle name="Normal 3 4 3 5 2 4" xfId="3229" xr:uid="{00000000-0005-0000-0000-0000E40F0000}"/>
    <cellStyle name="Normal 3 4 3 5 2 4 2" xfId="8874" xr:uid="{00000000-0005-0000-0000-0000E50F0000}"/>
    <cellStyle name="Normal 3 4 3 5 2 4 2 2" xfId="19498" xr:uid="{00000000-0005-0000-0000-0000E50F0000}"/>
    <cellStyle name="Normal 3 4 3 5 2 4 3" xfId="14206" xr:uid="{00000000-0005-0000-0000-0000E40F0000}"/>
    <cellStyle name="Normal 3 4 3 5 2 5" xfId="4580" xr:uid="{00000000-0005-0000-0000-0000E60F0000}"/>
    <cellStyle name="Normal 3 4 3 5 2 5 2" xfId="10202" xr:uid="{00000000-0005-0000-0000-0000E70F0000}"/>
    <cellStyle name="Normal 3 4 3 5 2 5 2 2" xfId="20826" xr:uid="{00000000-0005-0000-0000-0000E70F0000}"/>
    <cellStyle name="Normal 3 4 3 5 2 5 3" xfId="15534" xr:uid="{00000000-0005-0000-0000-0000E60F0000}"/>
    <cellStyle name="Normal 3 4 3 5 2 6" xfId="5604" xr:uid="{00000000-0005-0000-0000-0000E80F0000}"/>
    <cellStyle name="Normal 3 4 3 5 2 6 2" xfId="10941" xr:uid="{00000000-0005-0000-0000-0000E90F0000}"/>
    <cellStyle name="Normal 3 4 3 5 2 6 2 2" xfId="21565" xr:uid="{00000000-0005-0000-0000-0000E90F0000}"/>
    <cellStyle name="Normal 3 4 3 5 2 6 3" xfId="16271" xr:uid="{00000000-0005-0000-0000-0000E80F0000}"/>
    <cellStyle name="Normal 3 4 3 5 2 7" xfId="5971" xr:uid="{00000000-0005-0000-0000-0000EA0F0000}"/>
    <cellStyle name="Normal 3 4 3 5 2 7 2" xfId="11308" xr:uid="{00000000-0005-0000-0000-0000EB0F0000}"/>
    <cellStyle name="Normal 3 4 3 5 2 7 2 2" xfId="21932" xr:uid="{00000000-0005-0000-0000-0000EB0F0000}"/>
    <cellStyle name="Normal 3 4 3 5 2 7 3" xfId="16638" xr:uid="{00000000-0005-0000-0000-0000EA0F0000}"/>
    <cellStyle name="Normal 3 4 3 5 2 8" xfId="6341" xr:uid="{00000000-0005-0000-0000-0000EC0F0000}"/>
    <cellStyle name="Normal 3 4 3 5 2 8 2" xfId="11675" xr:uid="{00000000-0005-0000-0000-0000ED0F0000}"/>
    <cellStyle name="Normal 3 4 3 5 2 8 2 2" xfId="22299" xr:uid="{00000000-0005-0000-0000-0000ED0F0000}"/>
    <cellStyle name="Normal 3 4 3 5 2 8 3" xfId="17005" xr:uid="{00000000-0005-0000-0000-0000EC0F0000}"/>
    <cellStyle name="Normal 3 4 3 5 2 9" xfId="6764" xr:uid="{00000000-0005-0000-0000-0000EE0F0000}"/>
    <cellStyle name="Normal 3 4 3 5 2 9 2" xfId="17388" xr:uid="{00000000-0005-0000-0000-0000EE0F0000}"/>
    <cellStyle name="Normal 3 4 3 5 3" xfId="1499" xr:uid="{00000000-0005-0000-0000-0000EF0F0000}"/>
    <cellStyle name="Normal 3 4 3 5 3 2" xfId="2325" xr:uid="{00000000-0005-0000-0000-0000F00F0000}"/>
    <cellStyle name="Normal 3 4 3 5 3 2 2" xfId="8273" xr:uid="{00000000-0005-0000-0000-0000F10F0000}"/>
    <cellStyle name="Normal 3 4 3 5 3 2 2 2" xfId="18897" xr:uid="{00000000-0005-0000-0000-0000F10F0000}"/>
    <cellStyle name="Normal 3 4 3 5 3 2 3" xfId="13605" xr:uid="{00000000-0005-0000-0000-0000F00F0000}"/>
    <cellStyle name="Normal 3 4 3 5 3 3" xfId="3931" xr:uid="{00000000-0005-0000-0000-0000F20F0000}"/>
    <cellStyle name="Normal 3 4 3 5 3 3 2" xfId="9563" xr:uid="{00000000-0005-0000-0000-0000F30F0000}"/>
    <cellStyle name="Normal 3 4 3 5 3 3 2 2" xfId="20187" xr:uid="{00000000-0005-0000-0000-0000F30F0000}"/>
    <cellStyle name="Normal 3 4 3 5 3 3 3" xfId="14895" xr:uid="{00000000-0005-0000-0000-0000F20F0000}"/>
    <cellStyle name="Normal 3 4 3 5 3 4" xfId="4823" xr:uid="{00000000-0005-0000-0000-0000F40F0000}"/>
    <cellStyle name="Normal 3 4 3 5 3 4 2" xfId="10445" xr:uid="{00000000-0005-0000-0000-0000F50F0000}"/>
    <cellStyle name="Normal 3 4 3 5 3 4 2 2" xfId="21069" xr:uid="{00000000-0005-0000-0000-0000F50F0000}"/>
    <cellStyle name="Normal 3 4 3 5 3 4 3" xfId="15777" xr:uid="{00000000-0005-0000-0000-0000F40F0000}"/>
    <cellStyle name="Normal 3 4 3 5 3 5" xfId="7453" xr:uid="{00000000-0005-0000-0000-0000F60F0000}"/>
    <cellStyle name="Normal 3 4 3 5 3 5 2" xfId="18077" xr:uid="{00000000-0005-0000-0000-0000F60F0000}"/>
    <cellStyle name="Normal 3 4 3 5 3 6" xfId="12785" xr:uid="{00000000-0005-0000-0000-0000EF0F0000}"/>
    <cellStyle name="Normal 3 4 3 5 4" xfId="1009" xr:uid="{00000000-0005-0000-0000-0000F70F0000}"/>
    <cellStyle name="Normal 3 4 3 5 4 2" xfId="3443" xr:uid="{00000000-0005-0000-0000-0000F80F0000}"/>
    <cellStyle name="Normal 3 4 3 5 4 2 2" xfId="9081" xr:uid="{00000000-0005-0000-0000-0000F90F0000}"/>
    <cellStyle name="Normal 3 4 3 5 4 2 2 2" xfId="19705" xr:uid="{00000000-0005-0000-0000-0000F90F0000}"/>
    <cellStyle name="Normal 3 4 3 5 4 2 3" xfId="14413" xr:uid="{00000000-0005-0000-0000-0000F80F0000}"/>
    <cellStyle name="Normal 3 4 3 5 4 3" xfId="6971" xr:uid="{00000000-0005-0000-0000-0000FA0F0000}"/>
    <cellStyle name="Normal 3 4 3 5 4 3 2" xfId="17595" xr:uid="{00000000-0005-0000-0000-0000FA0F0000}"/>
    <cellStyle name="Normal 3 4 3 5 4 4" xfId="12303" xr:uid="{00000000-0005-0000-0000-0000F70F0000}"/>
    <cellStyle name="Normal 3 4 3 5 5" xfId="1843" xr:uid="{00000000-0005-0000-0000-0000FB0F0000}"/>
    <cellStyle name="Normal 3 4 3 5 5 2" xfId="7791" xr:uid="{00000000-0005-0000-0000-0000FC0F0000}"/>
    <cellStyle name="Normal 3 4 3 5 5 2 2" xfId="18415" xr:uid="{00000000-0005-0000-0000-0000FC0F0000}"/>
    <cellStyle name="Normal 3 4 3 5 5 3" xfId="13123" xr:uid="{00000000-0005-0000-0000-0000FB0F0000}"/>
    <cellStyle name="Normal 3 4 3 5 6" xfId="2979" xr:uid="{00000000-0005-0000-0000-0000FD0F0000}"/>
    <cellStyle name="Normal 3 4 3 5 6 2" xfId="8637" xr:uid="{00000000-0005-0000-0000-0000FE0F0000}"/>
    <cellStyle name="Normal 3 4 3 5 6 2 2" xfId="19261" xr:uid="{00000000-0005-0000-0000-0000FE0F0000}"/>
    <cellStyle name="Normal 3 4 3 5 6 3" xfId="13969" xr:uid="{00000000-0005-0000-0000-0000FD0F0000}"/>
    <cellStyle name="Normal 3 4 3 5 7" xfId="4341" xr:uid="{00000000-0005-0000-0000-0000FF0F0000}"/>
    <cellStyle name="Normal 3 4 3 5 7 2" xfId="9963" xr:uid="{00000000-0005-0000-0000-000000100000}"/>
    <cellStyle name="Normal 3 4 3 5 7 2 2" xfId="20587" xr:uid="{00000000-0005-0000-0000-000000100000}"/>
    <cellStyle name="Normal 3 4 3 5 7 3" xfId="15295" xr:uid="{00000000-0005-0000-0000-0000FF0F0000}"/>
    <cellStyle name="Normal 3 4 3 5 8" xfId="5105" xr:uid="{00000000-0005-0000-0000-000001100000}"/>
    <cellStyle name="Normal 3 4 3 5 8 2" xfId="10702" xr:uid="{00000000-0005-0000-0000-000002100000}"/>
    <cellStyle name="Normal 3 4 3 5 8 2 2" xfId="21326" xr:uid="{00000000-0005-0000-0000-000002100000}"/>
    <cellStyle name="Normal 3 4 3 5 8 3" xfId="16034" xr:uid="{00000000-0005-0000-0000-000001100000}"/>
    <cellStyle name="Normal 3 4 3 5 9" xfId="5734" xr:uid="{00000000-0005-0000-0000-000003100000}"/>
    <cellStyle name="Normal 3 4 3 5 9 2" xfId="11071" xr:uid="{00000000-0005-0000-0000-000004100000}"/>
    <cellStyle name="Normal 3 4 3 5 9 2 2" xfId="21695" xr:uid="{00000000-0005-0000-0000-000004100000}"/>
    <cellStyle name="Normal 3 4 3 5 9 3" xfId="16401" xr:uid="{00000000-0005-0000-0000-000003100000}"/>
    <cellStyle name="Normal 3 4 3 6" xfId="300" xr:uid="{00000000-0005-0000-0000-000005100000}"/>
    <cellStyle name="Normal 3 4 3 6 10" xfId="6600" xr:uid="{00000000-0005-0000-0000-000006100000}"/>
    <cellStyle name="Normal 3 4 3 6 10 2" xfId="17224" xr:uid="{00000000-0005-0000-0000-000006100000}"/>
    <cellStyle name="Normal 3 4 3 6 11" xfId="11932" xr:uid="{00000000-0005-0000-0000-000005100000}"/>
    <cellStyle name="Normal 3 4 3 6 2" xfId="1560" xr:uid="{00000000-0005-0000-0000-000007100000}"/>
    <cellStyle name="Normal 3 4 3 6 2 2" xfId="2386" xr:uid="{00000000-0005-0000-0000-000008100000}"/>
    <cellStyle name="Normal 3 4 3 6 2 2 2" xfId="8334" xr:uid="{00000000-0005-0000-0000-000009100000}"/>
    <cellStyle name="Normal 3 4 3 6 2 2 2 2" xfId="18958" xr:uid="{00000000-0005-0000-0000-000009100000}"/>
    <cellStyle name="Normal 3 4 3 6 2 2 3" xfId="13666" xr:uid="{00000000-0005-0000-0000-000008100000}"/>
    <cellStyle name="Normal 3 4 3 6 2 3" xfId="3992" xr:uid="{00000000-0005-0000-0000-00000A100000}"/>
    <cellStyle name="Normal 3 4 3 6 2 3 2" xfId="9624" xr:uid="{00000000-0005-0000-0000-00000B100000}"/>
    <cellStyle name="Normal 3 4 3 6 2 3 2 2" xfId="20248" xr:uid="{00000000-0005-0000-0000-00000B100000}"/>
    <cellStyle name="Normal 3 4 3 6 2 3 3" xfId="14956" xr:uid="{00000000-0005-0000-0000-00000A100000}"/>
    <cellStyle name="Normal 3 4 3 6 2 4" xfId="4884" xr:uid="{00000000-0005-0000-0000-00000C100000}"/>
    <cellStyle name="Normal 3 4 3 6 2 4 2" xfId="10506" xr:uid="{00000000-0005-0000-0000-00000D100000}"/>
    <cellStyle name="Normal 3 4 3 6 2 4 2 2" xfId="21130" xr:uid="{00000000-0005-0000-0000-00000D100000}"/>
    <cellStyle name="Normal 3 4 3 6 2 4 3" xfId="15838" xr:uid="{00000000-0005-0000-0000-00000C100000}"/>
    <cellStyle name="Normal 3 4 3 6 2 5" xfId="7514" xr:uid="{00000000-0005-0000-0000-00000E100000}"/>
    <cellStyle name="Normal 3 4 3 6 2 5 2" xfId="18138" xr:uid="{00000000-0005-0000-0000-00000E100000}"/>
    <cellStyle name="Normal 3 4 3 6 2 6" xfId="12846" xr:uid="{00000000-0005-0000-0000-000007100000}"/>
    <cellStyle name="Normal 3 4 3 6 3" xfId="1072" xr:uid="{00000000-0005-0000-0000-00000F100000}"/>
    <cellStyle name="Normal 3 4 3 6 3 2" xfId="3506" xr:uid="{00000000-0005-0000-0000-000010100000}"/>
    <cellStyle name="Normal 3 4 3 6 3 2 2" xfId="9144" xr:uid="{00000000-0005-0000-0000-000011100000}"/>
    <cellStyle name="Normal 3 4 3 6 3 2 2 2" xfId="19768" xr:uid="{00000000-0005-0000-0000-000011100000}"/>
    <cellStyle name="Normal 3 4 3 6 3 2 3" xfId="14476" xr:uid="{00000000-0005-0000-0000-000010100000}"/>
    <cellStyle name="Normal 3 4 3 6 3 3" xfId="7034" xr:uid="{00000000-0005-0000-0000-000012100000}"/>
    <cellStyle name="Normal 3 4 3 6 3 3 2" xfId="17658" xr:uid="{00000000-0005-0000-0000-000012100000}"/>
    <cellStyle name="Normal 3 4 3 6 3 4" xfId="12366" xr:uid="{00000000-0005-0000-0000-00000F100000}"/>
    <cellStyle name="Normal 3 4 3 6 4" xfId="1906" xr:uid="{00000000-0005-0000-0000-000013100000}"/>
    <cellStyle name="Normal 3 4 3 6 4 2" xfId="7854" xr:uid="{00000000-0005-0000-0000-000014100000}"/>
    <cellStyle name="Normal 3 4 3 6 4 2 2" xfId="18478" xr:uid="{00000000-0005-0000-0000-000014100000}"/>
    <cellStyle name="Normal 3 4 3 6 4 3" xfId="13186" xr:uid="{00000000-0005-0000-0000-000013100000}"/>
    <cellStyle name="Normal 3 4 3 6 5" xfId="3052" xr:uid="{00000000-0005-0000-0000-000015100000}"/>
    <cellStyle name="Normal 3 4 3 6 5 2" xfId="8710" xr:uid="{00000000-0005-0000-0000-000016100000}"/>
    <cellStyle name="Normal 3 4 3 6 5 2 2" xfId="19334" xr:uid="{00000000-0005-0000-0000-000016100000}"/>
    <cellStyle name="Normal 3 4 3 6 5 3" xfId="14042" xr:uid="{00000000-0005-0000-0000-000015100000}"/>
    <cellStyle name="Normal 3 4 3 6 6" xfId="4404" xr:uid="{00000000-0005-0000-0000-000017100000}"/>
    <cellStyle name="Normal 3 4 3 6 6 2" xfId="10026" xr:uid="{00000000-0005-0000-0000-000018100000}"/>
    <cellStyle name="Normal 3 4 3 6 6 2 2" xfId="20650" xr:uid="{00000000-0005-0000-0000-000018100000}"/>
    <cellStyle name="Normal 3 4 3 6 6 3" xfId="15358" xr:uid="{00000000-0005-0000-0000-000017100000}"/>
    <cellStyle name="Normal 3 4 3 6 7" xfId="5206" xr:uid="{00000000-0005-0000-0000-000019100000}"/>
    <cellStyle name="Normal 3 4 3 6 7 2" xfId="10775" xr:uid="{00000000-0005-0000-0000-00001A100000}"/>
    <cellStyle name="Normal 3 4 3 6 7 2 2" xfId="21399" xr:uid="{00000000-0005-0000-0000-00001A100000}"/>
    <cellStyle name="Normal 3 4 3 6 7 3" xfId="16107" xr:uid="{00000000-0005-0000-0000-000019100000}"/>
    <cellStyle name="Normal 3 4 3 6 8" xfId="5807" xr:uid="{00000000-0005-0000-0000-00001B100000}"/>
    <cellStyle name="Normal 3 4 3 6 8 2" xfId="11144" xr:uid="{00000000-0005-0000-0000-00001C100000}"/>
    <cellStyle name="Normal 3 4 3 6 8 2 2" xfId="21768" xr:uid="{00000000-0005-0000-0000-00001C100000}"/>
    <cellStyle name="Normal 3 4 3 6 8 3" xfId="16474" xr:uid="{00000000-0005-0000-0000-00001B100000}"/>
    <cellStyle name="Normal 3 4 3 6 9" xfId="6175" xr:uid="{00000000-0005-0000-0000-00001D100000}"/>
    <cellStyle name="Normal 3 4 3 6 9 2" xfId="11511" xr:uid="{00000000-0005-0000-0000-00001E100000}"/>
    <cellStyle name="Normal 3 4 3 6 9 2 2" xfId="22135" xr:uid="{00000000-0005-0000-0000-00001E100000}"/>
    <cellStyle name="Normal 3 4 3 6 9 3" xfId="16841" xr:uid="{00000000-0005-0000-0000-00001D100000}"/>
    <cellStyle name="Normal 3 4 3 7" xfId="730" xr:uid="{00000000-0005-0000-0000-00001F100000}"/>
    <cellStyle name="Normal 3 4 3 7 10" xfId="6699" xr:uid="{00000000-0005-0000-0000-000020100000}"/>
    <cellStyle name="Normal 3 4 3 7 10 2" xfId="17323" xr:uid="{00000000-0005-0000-0000-000020100000}"/>
    <cellStyle name="Normal 3 4 3 7 11" xfId="12031" xr:uid="{00000000-0005-0000-0000-00001F100000}"/>
    <cellStyle name="Normal 3 4 3 7 2" xfId="1434" xr:uid="{00000000-0005-0000-0000-000021100000}"/>
    <cellStyle name="Normal 3 4 3 7 2 2" xfId="2260" xr:uid="{00000000-0005-0000-0000-000022100000}"/>
    <cellStyle name="Normal 3 4 3 7 2 2 2" xfId="8208" xr:uid="{00000000-0005-0000-0000-000023100000}"/>
    <cellStyle name="Normal 3 4 3 7 2 2 2 2" xfId="18832" xr:uid="{00000000-0005-0000-0000-000023100000}"/>
    <cellStyle name="Normal 3 4 3 7 2 2 3" xfId="13540" xr:uid="{00000000-0005-0000-0000-000022100000}"/>
    <cellStyle name="Normal 3 4 3 7 2 3" xfId="3866" xr:uid="{00000000-0005-0000-0000-000024100000}"/>
    <cellStyle name="Normal 3 4 3 7 2 3 2" xfId="9498" xr:uid="{00000000-0005-0000-0000-000025100000}"/>
    <cellStyle name="Normal 3 4 3 7 2 3 2 2" xfId="20122" xr:uid="{00000000-0005-0000-0000-000025100000}"/>
    <cellStyle name="Normal 3 4 3 7 2 3 3" xfId="14830" xr:uid="{00000000-0005-0000-0000-000024100000}"/>
    <cellStyle name="Normal 3 4 3 7 2 4" xfId="4758" xr:uid="{00000000-0005-0000-0000-000026100000}"/>
    <cellStyle name="Normal 3 4 3 7 2 4 2" xfId="10380" xr:uid="{00000000-0005-0000-0000-000027100000}"/>
    <cellStyle name="Normal 3 4 3 7 2 4 2 2" xfId="21004" xr:uid="{00000000-0005-0000-0000-000027100000}"/>
    <cellStyle name="Normal 3 4 3 7 2 4 3" xfId="15712" xr:uid="{00000000-0005-0000-0000-000026100000}"/>
    <cellStyle name="Normal 3 4 3 7 2 5" xfId="7388" xr:uid="{00000000-0005-0000-0000-000028100000}"/>
    <cellStyle name="Normal 3 4 3 7 2 5 2" xfId="18012" xr:uid="{00000000-0005-0000-0000-000028100000}"/>
    <cellStyle name="Normal 3 4 3 7 2 6" xfId="12720" xr:uid="{00000000-0005-0000-0000-000021100000}"/>
    <cellStyle name="Normal 3 4 3 7 3" xfId="941" xr:uid="{00000000-0005-0000-0000-000029100000}"/>
    <cellStyle name="Normal 3 4 3 7 3 2" xfId="3375" xr:uid="{00000000-0005-0000-0000-00002A100000}"/>
    <cellStyle name="Normal 3 4 3 7 3 2 2" xfId="9016" xr:uid="{00000000-0005-0000-0000-00002B100000}"/>
    <cellStyle name="Normal 3 4 3 7 3 2 2 2" xfId="19640" xr:uid="{00000000-0005-0000-0000-00002B100000}"/>
    <cellStyle name="Normal 3 4 3 7 3 2 3" xfId="14348" xr:uid="{00000000-0005-0000-0000-00002A100000}"/>
    <cellStyle name="Normal 3 4 3 7 3 3" xfId="6906" xr:uid="{00000000-0005-0000-0000-00002C100000}"/>
    <cellStyle name="Normal 3 4 3 7 3 3 2" xfId="17530" xr:uid="{00000000-0005-0000-0000-00002C100000}"/>
    <cellStyle name="Normal 3 4 3 7 3 4" xfId="12238" xr:uid="{00000000-0005-0000-0000-000029100000}"/>
    <cellStyle name="Normal 3 4 3 7 4" xfId="1778" xr:uid="{00000000-0005-0000-0000-00002D100000}"/>
    <cellStyle name="Normal 3 4 3 7 4 2" xfId="7726" xr:uid="{00000000-0005-0000-0000-00002E100000}"/>
    <cellStyle name="Normal 3 4 3 7 4 2 2" xfId="18350" xr:uid="{00000000-0005-0000-0000-00002E100000}"/>
    <cellStyle name="Normal 3 4 3 7 4 3" xfId="13058" xr:uid="{00000000-0005-0000-0000-00002D100000}"/>
    <cellStyle name="Normal 3 4 3 7 5" xfId="3164" xr:uid="{00000000-0005-0000-0000-00002F100000}"/>
    <cellStyle name="Normal 3 4 3 7 5 2" xfId="8809" xr:uid="{00000000-0005-0000-0000-000030100000}"/>
    <cellStyle name="Normal 3 4 3 7 5 2 2" xfId="19433" xr:uid="{00000000-0005-0000-0000-000030100000}"/>
    <cellStyle name="Normal 3 4 3 7 5 3" xfId="14141" xr:uid="{00000000-0005-0000-0000-00002F100000}"/>
    <cellStyle name="Normal 3 4 3 7 6" xfId="4276" xr:uid="{00000000-0005-0000-0000-000031100000}"/>
    <cellStyle name="Normal 3 4 3 7 6 2" xfId="9898" xr:uid="{00000000-0005-0000-0000-000032100000}"/>
    <cellStyle name="Normal 3 4 3 7 6 2 2" xfId="20522" xr:uid="{00000000-0005-0000-0000-000032100000}"/>
    <cellStyle name="Normal 3 4 3 7 6 3" xfId="15230" xr:uid="{00000000-0005-0000-0000-000031100000}"/>
    <cellStyle name="Normal 3 4 3 7 7" xfId="5539" xr:uid="{00000000-0005-0000-0000-000033100000}"/>
    <cellStyle name="Normal 3 4 3 7 7 2" xfId="10876" xr:uid="{00000000-0005-0000-0000-000034100000}"/>
    <cellStyle name="Normal 3 4 3 7 7 2 2" xfId="21500" xr:uid="{00000000-0005-0000-0000-000034100000}"/>
    <cellStyle name="Normal 3 4 3 7 7 3" xfId="16206" xr:uid="{00000000-0005-0000-0000-000033100000}"/>
    <cellStyle name="Normal 3 4 3 7 8" xfId="5906" xr:uid="{00000000-0005-0000-0000-000035100000}"/>
    <cellStyle name="Normal 3 4 3 7 8 2" xfId="11243" xr:uid="{00000000-0005-0000-0000-000036100000}"/>
    <cellStyle name="Normal 3 4 3 7 8 2 2" xfId="21867" xr:uid="{00000000-0005-0000-0000-000036100000}"/>
    <cellStyle name="Normal 3 4 3 7 8 3" xfId="16573" xr:uid="{00000000-0005-0000-0000-000035100000}"/>
    <cellStyle name="Normal 3 4 3 7 9" xfId="6276" xr:uid="{00000000-0005-0000-0000-000037100000}"/>
    <cellStyle name="Normal 3 4 3 7 9 2" xfId="11610" xr:uid="{00000000-0005-0000-0000-000038100000}"/>
    <cellStyle name="Normal 3 4 3 7 9 2 2" xfId="22234" xr:uid="{00000000-0005-0000-0000-000038100000}"/>
    <cellStyle name="Normal 3 4 3 7 9 3" xfId="16940" xr:uid="{00000000-0005-0000-0000-000037100000}"/>
    <cellStyle name="Normal 3 4 3 8" xfId="1194" xr:uid="{00000000-0005-0000-0000-000039100000}"/>
    <cellStyle name="Normal 3 4 3 8 2" xfId="2020" xr:uid="{00000000-0005-0000-0000-00003A100000}"/>
    <cellStyle name="Normal 3 4 3 8 2 2" xfId="7968" xr:uid="{00000000-0005-0000-0000-00003B100000}"/>
    <cellStyle name="Normal 3 4 3 8 2 2 2" xfId="18592" xr:uid="{00000000-0005-0000-0000-00003B100000}"/>
    <cellStyle name="Normal 3 4 3 8 2 3" xfId="13300" xr:uid="{00000000-0005-0000-0000-00003A100000}"/>
    <cellStyle name="Normal 3 4 3 8 3" xfId="3626" xr:uid="{00000000-0005-0000-0000-00003C100000}"/>
    <cellStyle name="Normal 3 4 3 8 3 2" xfId="9258" xr:uid="{00000000-0005-0000-0000-00003D100000}"/>
    <cellStyle name="Normal 3 4 3 8 3 2 2" xfId="19882" xr:uid="{00000000-0005-0000-0000-00003D100000}"/>
    <cellStyle name="Normal 3 4 3 8 3 3" xfId="14590" xr:uid="{00000000-0005-0000-0000-00003C100000}"/>
    <cellStyle name="Normal 3 4 3 8 4" xfId="4518" xr:uid="{00000000-0005-0000-0000-00003E100000}"/>
    <cellStyle name="Normal 3 4 3 8 4 2" xfId="10140" xr:uid="{00000000-0005-0000-0000-00003F100000}"/>
    <cellStyle name="Normal 3 4 3 8 4 2 2" xfId="20764" xr:uid="{00000000-0005-0000-0000-00003F100000}"/>
    <cellStyle name="Normal 3 4 3 8 4 3" xfId="15472" xr:uid="{00000000-0005-0000-0000-00003E100000}"/>
    <cellStyle name="Normal 3 4 3 8 5" xfId="7148" xr:uid="{00000000-0005-0000-0000-000040100000}"/>
    <cellStyle name="Normal 3 4 3 8 5 2" xfId="17772" xr:uid="{00000000-0005-0000-0000-000040100000}"/>
    <cellStyle name="Normal 3 4 3 8 6" xfId="12480" xr:uid="{00000000-0005-0000-0000-000039100000}"/>
    <cellStyle name="Normal 3 4 3 9" xfId="1294" xr:uid="{00000000-0005-0000-0000-000041100000}"/>
    <cellStyle name="Normal 3 4 3 9 2" xfId="2120" xr:uid="{00000000-0005-0000-0000-000042100000}"/>
    <cellStyle name="Normal 3 4 3 9 2 2" xfId="8068" xr:uid="{00000000-0005-0000-0000-000043100000}"/>
    <cellStyle name="Normal 3 4 3 9 2 2 2" xfId="18692" xr:uid="{00000000-0005-0000-0000-000043100000}"/>
    <cellStyle name="Normal 3 4 3 9 2 3" xfId="13400" xr:uid="{00000000-0005-0000-0000-000042100000}"/>
    <cellStyle name="Normal 3 4 3 9 3" xfId="3726" xr:uid="{00000000-0005-0000-0000-000044100000}"/>
    <cellStyle name="Normal 3 4 3 9 3 2" xfId="9358" xr:uid="{00000000-0005-0000-0000-000045100000}"/>
    <cellStyle name="Normal 3 4 3 9 3 2 2" xfId="19982" xr:uid="{00000000-0005-0000-0000-000045100000}"/>
    <cellStyle name="Normal 3 4 3 9 3 3" xfId="14690" xr:uid="{00000000-0005-0000-0000-000044100000}"/>
    <cellStyle name="Normal 3 4 3 9 4" xfId="4618" xr:uid="{00000000-0005-0000-0000-000046100000}"/>
    <cellStyle name="Normal 3 4 3 9 4 2" xfId="10240" xr:uid="{00000000-0005-0000-0000-000047100000}"/>
    <cellStyle name="Normal 3 4 3 9 4 2 2" xfId="20864" xr:uid="{00000000-0005-0000-0000-000047100000}"/>
    <cellStyle name="Normal 3 4 3 9 4 3" xfId="15572" xr:uid="{00000000-0005-0000-0000-000046100000}"/>
    <cellStyle name="Normal 3 4 3 9 5" xfId="7248" xr:uid="{00000000-0005-0000-0000-000048100000}"/>
    <cellStyle name="Normal 3 4 3 9 5 2" xfId="17872" xr:uid="{00000000-0005-0000-0000-000048100000}"/>
    <cellStyle name="Normal 3 4 3 9 6" xfId="12580" xr:uid="{00000000-0005-0000-0000-000041100000}"/>
    <cellStyle name="Normal 3 4 4" xfId="192" xr:uid="{00000000-0005-0000-0000-000049100000}"/>
    <cellStyle name="Normal 3 4 4 10" xfId="861" xr:uid="{00000000-0005-0000-0000-00004A100000}"/>
    <cellStyle name="Normal 3 4 4 10 2" xfId="3295" xr:uid="{00000000-0005-0000-0000-00004B100000}"/>
    <cellStyle name="Normal 3 4 4 10 2 2" xfId="8939" xr:uid="{00000000-0005-0000-0000-00004C100000}"/>
    <cellStyle name="Normal 3 4 4 10 2 2 2" xfId="19563" xr:uid="{00000000-0005-0000-0000-00004C100000}"/>
    <cellStyle name="Normal 3 4 4 10 2 3" xfId="14271" xr:uid="{00000000-0005-0000-0000-00004B100000}"/>
    <cellStyle name="Normal 3 4 4 10 3" xfId="6829" xr:uid="{00000000-0005-0000-0000-00004D100000}"/>
    <cellStyle name="Normal 3 4 4 10 3 2" xfId="17453" xr:uid="{00000000-0005-0000-0000-00004D100000}"/>
    <cellStyle name="Normal 3 4 4 10 4" xfId="12161" xr:uid="{00000000-0005-0000-0000-00004A100000}"/>
    <cellStyle name="Normal 3 4 4 11" xfId="1701" xr:uid="{00000000-0005-0000-0000-00004E100000}"/>
    <cellStyle name="Normal 3 4 4 11 2" xfId="2932" xr:uid="{00000000-0005-0000-0000-00004F100000}"/>
    <cellStyle name="Normal 3 4 4 11 2 2" xfId="8593" xr:uid="{00000000-0005-0000-0000-000050100000}"/>
    <cellStyle name="Normal 3 4 4 11 2 2 2" xfId="19217" xr:uid="{00000000-0005-0000-0000-000050100000}"/>
    <cellStyle name="Normal 3 4 4 11 2 3" xfId="13925" xr:uid="{00000000-0005-0000-0000-00004F100000}"/>
    <cellStyle name="Normal 3 4 4 11 3" xfId="7649" xr:uid="{00000000-0005-0000-0000-000051100000}"/>
    <cellStyle name="Normal 3 4 4 11 3 2" xfId="18273" xr:uid="{00000000-0005-0000-0000-000051100000}"/>
    <cellStyle name="Normal 3 4 4 11 4" xfId="12981" xr:uid="{00000000-0005-0000-0000-00004E100000}"/>
    <cellStyle name="Normal 3 4 4 12" xfId="2528" xr:uid="{00000000-0005-0000-0000-000052100000}"/>
    <cellStyle name="Normal 3 4 4 12 2" xfId="8465" xr:uid="{00000000-0005-0000-0000-000053100000}"/>
    <cellStyle name="Normal 3 4 4 12 2 2" xfId="19089" xr:uid="{00000000-0005-0000-0000-000053100000}"/>
    <cellStyle name="Normal 3 4 4 12 3" xfId="13797" xr:uid="{00000000-0005-0000-0000-000052100000}"/>
    <cellStyle name="Normal 3 4 4 13" xfId="4199" xr:uid="{00000000-0005-0000-0000-000054100000}"/>
    <cellStyle name="Normal 3 4 4 13 2" xfId="9821" xr:uid="{00000000-0005-0000-0000-000055100000}"/>
    <cellStyle name="Normal 3 4 4 13 2 2" xfId="20445" xr:uid="{00000000-0005-0000-0000-000055100000}"/>
    <cellStyle name="Normal 3 4 4 13 3" xfId="15153" xr:uid="{00000000-0005-0000-0000-000054100000}"/>
    <cellStyle name="Normal 3 4 4 14" xfId="5058" xr:uid="{00000000-0005-0000-0000-000056100000}"/>
    <cellStyle name="Normal 3 4 4 14 2" xfId="10658" xr:uid="{00000000-0005-0000-0000-000057100000}"/>
    <cellStyle name="Normal 3 4 4 14 2 2" xfId="21282" xr:uid="{00000000-0005-0000-0000-000057100000}"/>
    <cellStyle name="Normal 3 4 4 14 3" xfId="15990" xr:uid="{00000000-0005-0000-0000-000056100000}"/>
    <cellStyle name="Normal 3 4 4 15" xfId="5690" xr:uid="{00000000-0005-0000-0000-000058100000}"/>
    <cellStyle name="Normal 3 4 4 15 2" xfId="11027" xr:uid="{00000000-0005-0000-0000-000059100000}"/>
    <cellStyle name="Normal 3 4 4 15 2 2" xfId="21651" xr:uid="{00000000-0005-0000-0000-000059100000}"/>
    <cellStyle name="Normal 3 4 4 15 3" xfId="16357" xr:uid="{00000000-0005-0000-0000-000058100000}"/>
    <cellStyle name="Normal 3 4 4 16" xfId="6058" xr:uid="{00000000-0005-0000-0000-00005A100000}"/>
    <cellStyle name="Normal 3 4 4 16 2" xfId="11394" xr:uid="{00000000-0005-0000-0000-00005B100000}"/>
    <cellStyle name="Normal 3 4 4 16 2 2" xfId="22018" xr:uid="{00000000-0005-0000-0000-00005B100000}"/>
    <cellStyle name="Normal 3 4 4 16 3" xfId="16724" xr:uid="{00000000-0005-0000-0000-00005A100000}"/>
    <cellStyle name="Normal 3 4 4 17" xfId="6495" xr:uid="{00000000-0005-0000-0000-00005C100000}"/>
    <cellStyle name="Normal 3 4 4 17 2" xfId="17119" xr:uid="{00000000-0005-0000-0000-00005C100000}"/>
    <cellStyle name="Normal 3 4 4 18" xfId="11827" xr:uid="{00000000-0005-0000-0000-000049100000}"/>
    <cellStyle name="Normal 3 4 4 2" xfId="221" xr:uid="{00000000-0005-0000-0000-00005D100000}"/>
    <cellStyle name="Normal 3 4 4 2 10" xfId="1717" xr:uid="{00000000-0005-0000-0000-00005E100000}"/>
    <cellStyle name="Normal 3 4 4 2 10 2" xfId="2961" xr:uid="{00000000-0005-0000-0000-00005F100000}"/>
    <cellStyle name="Normal 3 4 4 2 10 2 2" xfId="8619" xr:uid="{00000000-0005-0000-0000-000060100000}"/>
    <cellStyle name="Normal 3 4 4 2 10 2 2 2" xfId="19243" xr:uid="{00000000-0005-0000-0000-000060100000}"/>
    <cellStyle name="Normal 3 4 4 2 10 2 3" xfId="13951" xr:uid="{00000000-0005-0000-0000-00005F100000}"/>
    <cellStyle name="Normal 3 4 4 2 10 3" xfId="7665" xr:uid="{00000000-0005-0000-0000-000061100000}"/>
    <cellStyle name="Normal 3 4 4 2 10 3 2" xfId="18289" xr:uid="{00000000-0005-0000-0000-000061100000}"/>
    <cellStyle name="Normal 3 4 4 2 10 4" xfId="12997" xr:uid="{00000000-0005-0000-0000-00005E100000}"/>
    <cellStyle name="Normal 3 4 4 2 11" xfId="2593" xr:uid="{00000000-0005-0000-0000-000062100000}"/>
    <cellStyle name="Normal 3 4 4 2 11 2" xfId="8481" xr:uid="{00000000-0005-0000-0000-000063100000}"/>
    <cellStyle name="Normal 3 4 4 2 11 2 2" xfId="19105" xr:uid="{00000000-0005-0000-0000-000063100000}"/>
    <cellStyle name="Normal 3 4 4 2 11 3" xfId="13813" xr:uid="{00000000-0005-0000-0000-000062100000}"/>
    <cellStyle name="Normal 3 4 4 2 12" xfId="4215" xr:uid="{00000000-0005-0000-0000-000064100000}"/>
    <cellStyle name="Normal 3 4 4 2 12 2" xfId="9837" xr:uid="{00000000-0005-0000-0000-000065100000}"/>
    <cellStyle name="Normal 3 4 4 2 12 2 2" xfId="20461" xr:uid="{00000000-0005-0000-0000-000065100000}"/>
    <cellStyle name="Normal 3 4 4 2 12 3" xfId="15169" xr:uid="{00000000-0005-0000-0000-000064100000}"/>
    <cellStyle name="Normal 3 4 4 2 13" xfId="5087" xr:uid="{00000000-0005-0000-0000-000066100000}"/>
    <cellStyle name="Normal 3 4 4 2 13 2" xfId="10684" xr:uid="{00000000-0005-0000-0000-000067100000}"/>
    <cellStyle name="Normal 3 4 4 2 13 2 2" xfId="21308" xr:uid="{00000000-0005-0000-0000-000067100000}"/>
    <cellStyle name="Normal 3 4 4 2 13 3" xfId="16016" xr:uid="{00000000-0005-0000-0000-000066100000}"/>
    <cellStyle name="Normal 3 4 4 2 14" xfId="5716" xr:uid="{00000000-0005-0000-0000-000068100000}"/>
    <cellStyle name="Normal 3 4 4 2 14 2" xfId="11053" xr:uid="{00000000-0005-0000-0000-000069100000}"/>
    <cellStyle name="Normal 3 4 4 2 14 2 2" xfId="21677" xr:uid="{00000000-0005-0000-0000-000069100000}"/>
    <cellStyle name="Normal 3 4 4 2 14 3" xfId="16383" xr:uid="{00000000-0005-0000-0000-000068100000}"/>
    <cellStyle name="Normal 3 4 4 2 15" xfId="6084" xr:uid="{00000000-0005-0000-0000-00006A100000}"/>
    <cellStyle name="Normal 3 4 4 2 15 2" xfId="11420" xr:uid="{00000000-0005-0000-0000-00006B100000}"/>
    <cellStyle name="Normal 3 4 4 2 15 2 2" xfId="22044" xr:uid="{00000000-0005-0000-0000-00006B100000}"/>
    <cellStyle name="Normal 3 4 4 2 15 3" xfId="16750" xr:uid="{00000000-0005-0000-0000-00006A100000}"/>
    <cellStyle name="Normal 3 4 4 2 16" xfId="6521" xr:uid="{00000000-0005-0000-0000-00006C100000}"/>
    <cellStyle name="Normal 3 4 4 2 16 2" xfId="17145" xr:uid="{00000000-0005-0000-0000-00006C100000}"/>
    <cellStyle name="Normal 3 4 4 2 17" xfId="11853" xr:uid="{00000000-0005-0000-0000-00005D100000}"/>
    <cellStyle name="Normal 3 4 4 2 2" xfId="286" xr:uid="{00000000-0005-0000-0000-00006D100000}"/>
    <cellStyle name="Normal 3 4 4 2 2 10" xfId="6149" xr:uid="{00000000-0005-0000-0000-00006E100000}"/>
    <cellStyle name="Normal 3 4 4 2 2 10 2" xfId="11485" xr:uid="{00000000-0005-0000-0000-00006F100000}"/>
    <cellStyle name="Normal 3 4 4 2 2 10 2 2" xfId="22109" xr:uid="{00000000-0005-0000-0000-00006F100000}"/>
    <cellStyle name="Normal 3 4 4 2 2 10 3" xfId="16815" xr:uid="{00000000-0005-0000-0000-00006E100000}"/>
    <cellStyle name="Normal 3 4 4 2 2 11" xfId="6586" xr:uid="{00000000-0005-0000-0000-000070100000}"/>
    <cellStyle name="Normal 3 4 4 2 2 11 2" xfId="17210" xr:uid="{00000000-0005-0000-0000-000070100000}"/>
    <cellStyle name="Normal 3 4 4 2 2 12" xfId="11918" xr:uid="{00000000-0005-0000-0000-00006D100000}"/>
    <cellStyle name="Normal 3 4 4 2 2 2" xfId="842" xr:uid="{00000000-0005-0000-0000-000071100000}"/>
    <cellStyle name="Normal 3 4 4 2 2 2 10" xfId="12143" xr:uid="{00000000-0005-0000-0000-000071100000}"/>
    <cellStyle name="Normal 3 4 4 2 2 2 2" xfId="1056" xr:uid="{00000000-0005-0000-0000-000072100000}"/>
    <cellStyle name="Normal 3 4 4 2 2 2 2 2" xfId="3490" xr:uid="{00000000-0005-0000-0000-000073100000}"/>
    <cellStyle name="Normal 3 4 4 2 2 2 2 2 2" xfId="9128" xr:uid="{00000000-0005-0000-0000-000074100000}"/>
    <cellStyle name="Normal 3 4 4 2 2 2 2 2 2 2" xfId="19752" xr:uid="{00000000-0005-0000-0000-000074100000}"/>
    <cellStyle name="Normal 3 4 4 2 2 2 2 2 3" xfId="14460" xr:uid="{00000000-0005-0000-0000-000073100000}"/>
    <cellStyle name="Normal 3 4 4 2 2 2 2 3" xfId="7018" xr:uid="{00000000-0005-0000-0000-000075100000}"/>
    <cellStyle name="Normal 3 4 4 2 2 2 2 3 2" xfId="17642" xr:uid="{00000000-0005-0000-0000-000075100000}"/>
    <cellStyle name="Normal 3 4 4 2 2 2 2 4" xfId="12350" xr:uid="{00000000-0005-0000-0000-000072100000}"/>
    <cellStyle name="Normal 3 4 4 2 2 2 3" xfId="1890" xr:uid="{00000000-0005-0000-0000-000076100000}"/>
    <cellStyle name="Normal 3 4 4 2 2 2 3 2" xfId="7838" xr:uid="{00000000-0005-0000-0000-000077100000}"/>
    <cellStyle name="Normal 3 4 4 2 2 2 3 2 2" xfId="18462" xr:uid="{00000000-0005-0000-0000-000077100000}"/>
    <cellStyle name="Normal 3 4 4 2 2 2 3 3" xfId="13170" xr:uid="{00000000-0005-0000-0000-000076100000}"/>
    <cellStyle name="Normal 3 4 4 2 2 2 4" xfId="3276" xr:uid="{00000000-0005-0000-0000-000078100000}"/>
    <cellStyle name="Normal 3 4 4 2 2 2 4 2" xfId="8921" xr:uid="{00000000-0005-0000-0000-000079100000}"/>
    <cellStyle name="Normal 3 4 4 2 2 2 4 2 2" xfId="19545" xr:uid="{00000000-0005-0000-0000-000079100000}"/>
    <cellStyle name="Normal 3 4 4 2 2 2 4 3" xfId="14253" xr:uid="{00000000-0005-0000-0000-000078100000}"/>
    <cellStyle name="Normal 3 4 4 2 2 2 5" xfId="4388" xr:uid="{00000000-0005-0000-0000-00007A100000}"/>
    <cellStyle name="Normal 3 4 4 2 2 2 5 2" xfId="10010" xr:uid="{00000000-0005-0000-0000-00007B100000}"/>
    <cellStyle name="Normal 3 4 4 2 2 2 5 2 2" xfId="20634" xr:uid="{00000000-0005-0000-0000-00007B100000}"/>
    <cellStyle name="Normal 3 4 4 2 2 2 5 3" xfId="15342" xr:uid="{00000000-0005-0000-0000-00007A100000}"/>
    <cellStyle name="Normal 3 4 4 2 2 2 6" xfId="5651" xr:uid="{00000000-0005-0000-0000-00007C100000}"/>
    <cellStyle name="Normal 3 4 4 2 2 2 6 2" xfId="10988" xr:uid="{00000000-0005-0000-0000-00007D100000}"/>
    <cellStyle name="Normal 3 4 4 2 2 2 6 2 2" xfId="21612" xr:uid="{00000000-0005-0000-0000-00007D100000}"/>
    <cellStyle name="Normal 3 4 4 2 2 2 6 3" xfId="16318" xr:uid="{00000000-0005-0000-0000-00007C100000}"/>
    <cellStyle name="Normal 3 4 4 2 2 2 7" xfId="6018" xr:uid="{00000000-0005-0000-0000-00007E100000}"/>
    <cellStyle name="Normal 3 4 4 2 2 2 7 2" xfId="11355" xr:uid="{00000000-0005-0000-0000-00007F100000}"/>
    <cellStyle name="Normal 3 4 4 2 2 2 7 2 2" xfId="21979" xr:uid="{00000000-0005-0000-0000-00007F100000}"/>
    <cellStyle name="Normal 3 4 4 2 2 2 7 3" xfId="16685" xr:uid="{00000000-0005-0000-0000-00007E100000}"/>
    <cellStyle name="Normal 3 4 4 2 2 2 8" xfId="6388" xr:uid="{00000000-0005-0000-0000-000080100000}"/>
    <cellStyle name="Normal 3 4 4 2 2 2 8 2" xfId="11722" xr:uid="{00000000-0005-0000-0000-000081100000}"/>
    <cellStyle name="Normal 3 4 4 2 2 2 8 2 2" xfId="22346" xr:uid="{00000000-0005-0000-0000-000081100000}"/>
    <cellStyle name="Normal 3 4 4 2 2 2 8 3" xfId="17052" xr:uid="{00000000-0005-0000-0000-000080100000}"/>
    <cellStyle name="Normal 3 4 4 2 2 2 9" xfId="6811" xr:uid="{00000000-0005-0000-0000-000082100000}"/>
    <cellStyle name="Normal 3 4 4 2 2 2 9 2" xfId="17435" xr:uid="{00000000-0005-0000-0000-000082100000}"/>
    <cellStyle name="Normal 3 4 4 2 2 3" xfId="1546" xr:uid="{00000000-0005-0000-0000-000083100000}"/>
    <cellStyle name="Normal 3 4 4 2 2 3 2" xfId="2372" xr:uid="{00000000-0005-0000-0000-000084100000}"/>
    <cellStyle name="Normal 3 4 4 2 2 3 2 2" xfId="8320" xr:uid="{00000000-0005-0000-0000-000085100000}"/>
    <cellStyle name="Normal 3 4 4 2 2 3 2 2 2" xfId="18944" xr:uid="{00000000-0005-0000-0000-000085100000}"/>
    <cellStyle name="Normal 3 4 4 2 2 3 2 3" xfId="13652" xr:uid="{00000000-0005-0000-0000-000084100000}"/>
    <cellStyle name="Normal 3 4 4 2 2 3 3" xfId="3978" xr:uid="{00000000-0005-0000-0000-000086100000}"/>
    <cellStyle name="Normal 3 4 4 2 2 3 3 2" xfId="9610" xr:uid="{00000000-0005-0000-0000-000087100000}"/>
    <cellStyle name="Normal 3 4 4 2 2 3 3 2 2" xfId="20234" xr:uid="{00000000-0005-0000-0000-000087100000}"/>
    <cellStyle name="Normal 3 4 4 2 2 3 3 3" xfId="14942" xr:uid="{00000000-0005-0000-0000-000086100000}"/>
    <cellStyle name="Normal 3 4 4 2 2 3 4" xfId="4870" xr:uid="{00000000-0005-0000-0000-000088100000}"/>
    <cellStyle name="Normal 3 4 4 2 2 3 4 2" xfId="10492" xr:uid="{00000000-0005-0000-0000-000089100000}"/>
    <cellStyle name="Normal 3 4 4 2 2 3 4 2 2" xfId="21116" xr:uid="{00000000-0005-0000-0000-000089100000}"/>
    <cellStyle name="Normal 3 4 4 2 2 3 4 3" xfId="15824" xr:uid="{00000000-0005-0000-0000-000088100000}"/>
    <cellStyle name="Normal 3 4 4 2 2 3 5" xfId="7500" xr:uid="{00000000-0005-0000-0000-00008A100000}"/>
    <cellStyle name="Normal 3 4 4 2 2 3 5 2" xfId="18124" xr:uid="{00000000-0005-0000-0000-00008A100000}"/>
    <cellStyle name="Normal 3 4 4 2 2 3 6" xfId="12832" xr:uid="{00000000-0005-0000-0000-000083100000}"/>
    <cellStyle name="Normal 3 4 4 2 2 4" xfId="911" xr:uid="{00000000-0005-0000-0000-00008B100000}"/>
    <cellStyle name="Normal 3 4 4 2 2 4 2" xfId="3345" xr:uid="{00000000-0005-0000-0000-00008C100000}"/>
    <cellStyle name="Normal 3 4 4 2 2 4 2 2" xfId="8987" xr:uid="{00000000-0005-0000-0000-00008D100000}"/>
    <cellStyle name="Normal 3 4 4 2 2 4 2 2 2" xfId="19611" xr:uid="{00000000-0005-0000-0000-00008D100000}"/>
    <cellStyle name="Normal 3 4 4 2 2 4 2 3" xfId="14319" xr:uid="{00000000-0005-0000-0000-00008C100000}"/>
    <cellStyle name="Normal 3 4 4 2 2 4 3" xfId="6877" xr:uid="{00000000-0005-0000-0000-00008E100000}"/>
    <cellStyle name="Normal 3 4 4 2 2 4 3 2" xfId="17501" xr:uid="{00000000-0005-0000-0000-00008E100000}"/>
    <cellStyle name="Normal 3 4 4 2 2 4 4" xfId="12209" xr:uid="{00000000-0005-0000-0000-00008B100000}"/>
    <cellStyle name="Normal 3 4 4 2 2 5" xfId="1749" xr:uid="{00000000-0005-0000-0000-00008F100000}"/>
    <cellStyle name="Normal 3 4 4 2 2 5 2" xfId="7697" xr:uid="{00000000-0005-0000-0000-000090100000}"/>
    <cellStyle name="Normal 3 4 4 2 2 5 2 2" xfId="18321" xr:uid="{00000000-0005-0000-0000-000090100000}"/>
    <cellStyle name="Normal 3 4 4 2 2 5 3" xfId="13029" xr:uid="{00000000-0005-0000-0000-00008F100000}"/>
    <cellStyle name="Normal 3 4 4 2 2 6" xfId="3026" xr:uid="{00000000-0005-0000-0000-000091100000}"/>
    <cellStyle name="Normal 3 4 4 2 2 6 2" xfId="8684" xr:uid="{00000000-0005-0000-0000-000092100000}"/>
    <cellStyle name="Normal 3 4 4 2 2 6 2 2" xfId="19308" xr:uid="{00000000-0005-0000-0000-000092100000}"/>
    <cellStyle name="Normal 3 4 4 2 2 6 3" xfId="14016" xr:uid="{00000000-0005-0000-0000-000091100000}"/>
    <cellStyle name="Normal 3 4 4 2 2 7" xfId="4247" xr:uid="{00000000-0005-0000-0000-000093100000}"/>
    <cellStyle name="Normal 3 4 4 2 2 7 2" xfId="9869" xr:uid="{00000000-0005-0000-0000-000094100000}"/>
    <cellStyle name="Normal 3 4 4 2 2 7 2 2" xfId="20493" xr:uid="{00000000-0005-0000-0000-000094100000}"/>
    <cellStyle name="Normal 3 4 4 2 2 7 3" xfId="15201" xr:uid="{00000000-0005-0000-0000-000093100000}"/>
    <cellStyle name="Normal 3 4 4 2 2 8" xfId="5152" xr:uid="{00000000-0005-0000-0000-000095100000}"/>
    <cellStyle name="Normal 3 4 4 2 2 8 2" xfId="10749" xr:uid="{00000000-0005-0000-0000-000096100000}"/>
    <cellStyle name="Normal 3 4 4 2 2 8 2 2" xfId="21373" xr:uid="{00000000-0005-0000-0000-000096100000}"/>
    <cellStyle name="Normal 3 4 4 2 2 8 3" xfId="16081" xr:uid="{00000000-0005-0000-0000-000095100000}"/>
    <cellStyle name="Normal 3 4 4 2 2 9" xfId="5781" xr:uid="{00000000-0005-0000-0000-000097100000}"/>
    <cellStyle name="Normal 3 4 4 2 2 9 2" xfId="11118" xr:uid="{00000000-0005-0000-0000-000098100000}"/>
    <cellStyle name="Normal 3 4 4 2 2 9 2 2" xfId="21742" xr:uid="{00000000-0005-0000-0000-000098100000}"/>
    <cellStyle name="Normal 3 4 4 2 2 9 3" xfId="16448" xr:uid="{00000000-0005-0000-0000-000097100000}"/>
    <cellStyle name="Normal 3 4 4 2 3" xfId="380" xr:uid="{00000000-0005-0000-0000-000099100000}"/>
    <cellStyle name="Normal 3 4 4 2 3 10" xfId="6620" xr:uid="{00000000-0005-0000-0000-00009A100000}"/>
    <cellStyle name="Normal 3 4 4 2 3 10 2" xfId="17244" xr:uid="{00000000-0005-0000-0000-00009A100000}"/>
    <cellStyle name="Normal 3 4 4 2 3 11" xfId="11952" xr:uid="{00000000-0005-0000-0000-000099100000}"/>
    <cellStyle name="Normal 3 4 4 2 3 2" xfId="1580" xr:uid="{00000000-0005-0000-0000-00009B100000}"/>
    <cellStyle name="Normal 3 4 4 2 3 2 2" xfId="2406" xr:uid="{00000000-0005-0000-0000-00009C100000}"/>
    <cellStyle name="Normal 3 4 4 2 3 2 2 2" xfId="8354" xr:uid="{00000000-0005-0000-0000-00009D100000}"/>
    <cellStyle name="Normal 3 4 4 2 3 2 2 2 2" xfId="18978" xr:uid="{00000000-0005-0000-0000-00009D100000}"/>
    <cellStyle name="Normal 3 4 4 2 3 2 2 3" xfId="13686" xr:uid="{00000000-0005-0000-0000-00009C100000}"/>
    <cellStyle name="Normal 3 4 4 2 3 2 3" xfId="4012" xr:uid="{00000000-0005-0000-0000-00009E100000}"/>
    <cellStyle name="Normal 3 4 4 2 3 2 3 2" xfId="9644" xr:uid="{00000000-0005-0000-0000-00009F100000}"/>
    <cellStyle name="Normal 3 4 4 2 3 2 3 2 2" xfId="20268" xr:uid="{00000000-0005-0000-0000-00009F100000}"/>
    <cellStyle name="Normal 3 4 4 2 3 2 3 3" xfId="14976" xr:uid="{00000000-0005-0000-0000-00009E100000}"/>
    <cellStyle name="Normal 3 4 4 2 3 2 4" xfId="4904" xr:uid="{00000000-0005-0000-0000-0000A0100000}"/>
    <cellStyle name="Normal 3 4 4 2 3 2 4 2" xfId="10526" xr:uid="{00000000-0005-0000-0000-0000A1100000}"/>
    <cellStyle name="Normal 3 4 4 2 3 2 4 2 2" xfId="21150" xr:uid="{00000000-0005-0000-0000-0000A1100000}"/>
    <cellStyle name="Normal 3 4 4 2 3 2 4 3" xfId="15858" xr:uid="{00000000-0005-0000-0000-0000A0100000}"/>
    <cellStyle name="Normal 3 4 4 2 3 2 5" xfId="7534" xr:uid="{00000000-0005-0000-0000-0000A2100000}"/>
    <cellStyle name="Normal 3 4 4 2 3 2 5 2" xfId="18158" xr:uid="{00000000-0005-0000-0000-0000A2100000}"/>
    <cellStyle name="Normal 3 4 4 2 3 2 6" xfId="12866" xr:uid="{00000000-0005-0000-0000-00009B100000}"/>
    <cellStyle name="Normal 3 4 4 2 3 3" xfId="1094" xr:uid="{00000000-0005-0000-0000-0000A3100000}"/>
    <cellStyle name="Normal 3 4 4 2 3 3 2" xfId="3528" xr:uid="{00000000-0005-0000-0000-0000A4100000}"/>
    <cellStyle name="Normal 3 4 4 2 3 3 2 2" xfId="9166" xr:uid="{00000000-0005-0000-0000-0000A5100000}"/>
    <cellStyle name="Normal 3 4 4 2 3 3 2 2 2" xfId="19790" xr:uid="{00000000-0005-0000-0000-0000A5100000}"/>
    <cellStyle name="Normal 3 4 4 2 3 3 2 3" xfId="14498" xr:uid="{00000000-0005-0000-0000-0000A4100000}"/>
    <cellStyle name="Normal 3 4 4 2 3 3 3" xfId="7056" xr:uid="{00000000-0005-0000-0000-0000A6100000}"/>
    <cellStyle name="Normal 3 4 4 2 3 3 3 2" xfId="17680" xr:uid="{00000000-0005-0000-0000-0000A6100000}"/>
    <cellStyle name="Normal 3 4 4 2 3 3 4" xfId="12388" xr:uid="{00000000-0005-0000-0000-0000A3100000}"/>
    <cellStyle name="Normal 3 4 4 2 3 4" xfId="1928" xr:uid="{00000000-0005-0000-0000-0000A7100000}"/>
    <cellStyle name="Normal 3 4 4 2 3 4 2" xfId="7876" xr:uid="{00000000-0005-0000-0000-0000A8100000}"/>
    <cellStyle name="Normal 3 4 4 2 3 4 2 2" xfId="18500" xr:uid="{00000000-0005-0000-0000-0000A8100000}"/>
    <cellStyle name="Normal 3 4 4 2 3 4 3" xfId="13208" xr:uid="{00000000-0005-0000-0000-0000A7100000}"/>
    <cellStyle name="Normal 3 4 4 2 3 5" xfId="3077" xr:uid="{00000000-0005-0000-0000-0000A9100000}"/>
    <cellStyle name="Normal 3 4 4 2 3 5 2" xfId="8730" xr:uid="{00000000-0005-0000-0000-0000AA100000}"/>
    <cellStyle name="Normal 3 4 4 2 3 5 2 2" xfId="19354" xr:uid="{00000000-0005-0000-0000-0000AA100000}"/>
    <cellStyle name="Normal 3 4 4 2 3 5 3" xfId="14062" xr:uid="{00000000-0005-0000-0000-0000A9100000}"/>
    <cellStyle name="Normal 3 4 4 2 3 6" xfId="4426" xr:uid="{00000000-0005-0000-0000-0000AB100000}"/>
    <cellStyle name="Normal 3 4 4 2 3 6 2" xfId="10048" xr:uid="{00000000-0005-0000-0000-0000AC100000}"/>
    <cellStyle name="Normal 3 4 4 2 3 6 2 2" xfId="20672" xr:uid="{00000000-0005-0000-0000-0000AC100000}"/>
    <cellStyle name="Normal 3 4 4 2 3 6 3" xfId="15380" xr:uid="{00000000-0005-0000-0000-0000AB100000}"/>
    <cellStyle name="Normal 3 4 4 2 3 7" xfId="5272" xr:uid="{00000000-0005-0000-0000-0000AD100000}"/>
    <cellStyle name="Normal 3 4 4 2 3 7 2" xfId="10795" xr:uid="{00000000-0005-0000-0000-0000AE100000}"/>
    <cellStyle name="Normal 3 4 4 2 3 7 2 2" xfId="21419" xr:uid="{00000000-0005-0000-0000-0000AE100000}"/>
    <cellStyle name="Normal 3 4 4 2 3 7 3" xfId="16127" xr:uid="{00000000-0005-0000-0000-0000AD100000}"/>
    <cellStyle name="Normal 3 4 4 2 3 8" xfId="5827" xr:uid="{00000000-0005-0000-0000-0000AF100000}"/>
    <cellStyle name="Normal 3 4 4 2 3 8 2" xfId="11164" xr:uid="{00000000-0005-0000-0000-0000B0100000}"/>
    <cellStyle name="Normal 3 4 4 2 3 8 2 2" xfId="21788" xr:uid="{00000000-0005-0000-0000-0000B0100000}"/>
    <cellStyle name="Normal 3 4 4 2 3 8 3" xfId="16494" xr:uid="{00000000-0005-0000-0000-0000AF100000}"/>
    <cellStyle name="Normal 3 4 4 2 3 9" xfId="6196" xr:uid="{00000000-0005-0000-0000-0000B1100000}"/>
    <cellStyle name="Normal 3 4 4 2 3 9 2" xfId="11531" xr:uid="{00000000-0005-0000-0000-0000B2100000}"/>
    <cellStyle name="Normal 3 4 4 2 3 9 2 2" xfId="22155" xr:uid="{00000000-0005-0000-0000-0000B2100000}"/>
    <cellStyle name="Normal 3 4 4 2 3 9 3" xfId="16861" xr:uid="{00000000-0005-0000-0000-0000B1100000}"/>
    <cellStyle name="Normal 3 4 4 2 4" xfId="777" xr:uid="{00000000-0005-0000-0000-0000B3100000}"/>
    <cellStyle name="Normal 3 4 4 2 4 10" xfId="6746" xr:uid="{00000000-0005-0000-0000-0000B4100000}"/>
    <cellStyle name="Normal 3 4 4 2 4 10 2" xfId="17370" xr:uid="{00000000-0005-0000-0000-0000B4100000}"/>
    <cellStyle name="Normal 3 4 4 2 4 11" xfId="12078" xr:uid="{00000000-0005-0000-0000-0000B3100000}"/>
    <cellStyle name="Normal 3 4 4 2 4 2" xfId="1481" xr:uid="{00000000-0005-0000-0000-0000B5100000}"/>
    <cellStyle name="Normal 3 4 4 2 4 2 2" xfId="2307" xr:uid="{00000000-0005-0000-0000-0000B6100000}"/>
    <cellStyle name="Normal 3 4 4 2 4 2 2 2" xfId="8255" xr:uid="{00000000-0005-0000-0000-0000B7100000}"/>
    <cellStyle name="Normal 3 4 4 2 4 2 2 2 2" xfId="18879" xr:uid="{00000000-0005-0000-0000-0000B7100000}"/>
    <cellStyle name="Normal 3 4 4 2 4 2 2 3" xfId="13587" xr:uid="{00000000-0005-0000-0000-0000B6100000}"/>
    <cellStyle name="Normal 3 4 4 2 4 2 3" xfId="3913" xr:uid="{00000000-0005-0000-0000-0000B8100000}"/>
    <cellStyle name="Normal 3 4 4 2 4 2 3 2" xfId="9545" xr:uid="{00000000-0005-0000-0000-0000B9100000}"/>
    <cellStyle name="Normal 3 4 4 2 4 2 3 2 2" xfId="20169" xr:uid="{00000000-0005-0000-0000-0000B9100000}"/>
    <cellStyle name="Normal 3 4 4 2 4 2 3 3" xfId="14877" xr:uid="{00000000-0005-0000-0000-0000B8100000}"/>
    <cellStyle name="Normal 3 4 4 2 4 2 4" xfId="4805" xr:uid="{00000000-0005-0000-0000-0000BA100000}"/>
    <cellStyle name="Normal 3 4 4 2 4 2 4 2" xfId="10427" xr:uid="{00000000-0005-0000-0000-0000BB100000}"/>
    <cellStyle name="Normal 3 4 4 2 4 2 4 2 2" xfId="21051" xr:uid="{00000000-0005-0000-0000-0000BB100000}"/>
    <cellStyle name="Normal 3 4 4 2 4 2 4 3" xfId="15759" xr:uid="{00000000-0005-0000-0000-0000BA100000}"/>
    <cellStyle name="Normal 3 4 4 2 4 2 5" xfId="7435" xr:uid="{00000000-0005-0000-0000-0000BC100000}"/>
    <cellStyle name="Normal 3 4 4 2 4 2 5 2" xfId="18059" xr:uid="{00000000-0005-0000-0000-0000BC100000}"/>
    <cellStyle name="Normal 3 4 4 2 4 2 6" xfId="12767" xr:uid="{00000000-0005-0000-0000-0000B5100000}"/>
    <cellStyle name="Normal 3 4 4 2 4 3" xfId="991" xr:uid="{00000000-0005-0000-0000-0000BD100000}"/>
    <cellStyle name="Normal 3 4 4 2 4 3 2" xfId="3425" xr:uid="{00000000-0005-0000-0000-0000BE100000}"/>
    <cellStyle name="Normal 3 4 4 2 4 3 2 2" xfId="9063" xr:uid="{00000000-0005-0000-0000-0000BF100000}"/>
    <cellStyle name="Normal 3 4 4 2 4 3 2 2 2" xfId="19687" xr:uid="{00000000-0005-0000-0000-0000BF100000}"/>
    <cellStyle name="Normal 3 4 4 2 4 3 2 3" xfId="14395" xr:uid="{00000000-0005-0000-0000-0000BE100000}"/>
    <cellStyle name="Normal 3 4 4 2 4 3 3" xfId="6953" xr:uid="{00000000-0005-0000-0000-0000C0100000}"/>
    <cellStyle name="Normal 3 4 4 2 4 3 3 2" xfId="17577" xr:uid="{00000000-0005-0000-0000-0000C0100000}"/>
    <cellStyle name="Normal 3 4 4 2 4 3 4" xfId="12285" xr:uid="{00000000-0005-0000-0000-0000BD100000}"/>
    <cellStyle name="Normal 3 4 4 2 4 4" xfId="1825" xr:uid="{00000000-0005-0000-0000-0000C1100000}"/>
    <cellStyle name="Normal 3 4 4 2 4 4 2" xfId="7773" xr:uid="{00000000-0005-0000-0000-0000C2100000}"/>
    <cellStyle name="Normal 3 4 4 2 4 4 2 2" xfId="18397" xr:uid="{00000000-0005-0000-0000-0000C2100000}"/>
    <cellStyle name="Normal 3 4 4 2 4 4 3" xfId="13105" xr:uid="{00000000-0005-0000-0000-0000C1100000}"/>
    <cellStyle name="Normal 3 4 4 2 4 5" xfId="3211" xr:uid="{00000000-0005-0000-0000-0000C3100000}"/>
    <cellStyle name="Normal 3 4 4 2 4 5 2" xfId="8856" xr:uid="{00000000-0005-0000-0000-0000C4100000}"/>
    <cellStyle name="Normal 3 4 4 2 4 5 2 2" xfId="19480" xr:uid="{00000000-0005-0000-0000-0000C4100000}"/>
    <cellStyle name="Normal 3 4 4 2 4 5 3" xfId="14188" xr:uid="{00000000-0005-0000-0000-0000C3100000}"/>
    <cellStyle name="Normal 3 4 4 2 4 6" xfId="4323" xr:uid="{00000000-0005-0000-0000-0000C5100000}"/>
    <cellStyle name="Normal 3 4 4 2 4 6 2" xfId="9945" xr:uid="{00000000-0005-0000-0000-0000C6100000}"/>
    <cellStyle name="Normal 3 4 4 2 4 6 2 2" xfId="20569" xr:uid="{00000000-0005-0000-0000-0000C6100000}"/>
    <cellStyle name="Normal 3 4 4 2 4 6 3" xfId="15277" xr:uid="{00000000-0005-0000-0000-0000C5100000}"/>
    <cellStyle name="Normal 3 4 4 2 4 7" xfId="5586" xr:uid="{00000000-0005-0000-0000-0000C7100000}"/>
    <cellStyle name="Normal 3 4 4 2 4 7 2" xfId="10923" xr:uid="{00000000-0005-0000-0000-0000C8100000}"/>
    <cellStyle name="Normal 3 4 4 2 4 7 2 2" xfId="21547" xr:uid="{00000000-0005-0000-0000-0000C8100000}"/>
    <cellStyle name="Normal 3 4 4 2 4 7 3" xfId="16253" xr:uid="{00000000-0005-0000-0000-0000C7100000}"/>
    <cellStyle name="Normal 3 4 4 2 4 8" xfId="5953" xr:uid="{00000000-0005-0000-0000-0000C9100000}"/>
    <cellStyle name="Normal 3 4 4 2 4 8 2" xfId="11290" xr:uid="{00000000-0005-0000-0000-0000CA100000}"/>
    <cellStyle name="Normal 3 4 4 2 4 8 2 2" xfId="21914" xr:uid="{00000000-0005-0000-0000-0000CA100000}"/>
    <cellStyle name="Normal 3 4 4 2 4 8 3" xfId="16620" xr:uid="{00000000-0005-0000-0000-0000C9100000}"/>
    <cellStyle name="Normal 3 4 4 2 4 9" xfId="6323" xr:uid="{00000000-0005-0000-0000-0000CB100000}"/>
    <cellStyle name="Normal 3 4 4 2 4 9 2" xfId="11657" xr:uid="{00000000-0005-0000-0000-0000CC100000}"/>
    <cellStyle name="Normal 3 4 4 2 4 9 2 2" xfId="22281" xr:uid="{00000000-0005-0000-0000-0000CC100000}"/>
    <cellStyle name="Normal 3 4 4 2 4 9 3" xfId="16987" xr:uid="{00000000-0005-0000-0000-0000CB100000}"/>
    <cellStyle name="Normal 3 4 4 2 5" xfId="1242" xr:uid="{00000000-0005-0000-0000-0000CD100000}"/>
    <cellStyle name="Normal 3 4 4 2 5 2" xfId="2068" xr:uid="{00000000-0005-0000-0000-0000CE100000}"/>
    <cellStyle name="Normal 3 4 4 2 5 2 2" xfId="8016" xr:uid="{00000000-0005-0000-0000-0000CF100000}"/>
    <cellStyle name="Normal 3 4 4 2 5 2 2 2" xfId="18640" xr:uid="{00000000-0005-0000-0000-0000CF100000}"/>
    <cellStyle name="Normal 3 4 4 2 5 2 3" xfId="13348" xr:uid="{00000000-0005-0000-0000-0000CE100000}"/>
    <cellStyle name="Normal 3 4 4 2 5 3" xfId="3674" xr:uid="{00000000-0005-0000-0000-0000D0100000}"/>
    <cellStyle name="Normal 3 4 4 2 5 3 2" xfId="9306" xr:uid="{00000000-0005-0000-0000-0000D1100000}"/>
    <cellStyle name="Normal 3 4 4 2 5 3 2 2" xfId="19930" xr:uid="{00000000-0005-0000-0000-0000D1100000}"/>
    <cellStyle name="Normal 3 4 4 2 5 3 3" xfId="14638" xr:uid="{00000000-0005-0000-0000-0000D0100000}"/>
    <cellStyle name="Normal 3 4 4 2 5 4" xfId="4566" xr:uid="{00000000-0005-0000-0000-0000D2100000}"/>
    <cellStyle name="Normal 3 4 4 2 5 4 2" xfId="10188" xr:uid="{00000000-0005-0000-0000-0000D3100000}"/>
    <cellStyle name="Normal 3 4 4 2 5 4 2 2" xfId="20812" xr:uid="{00000000-0005-0000-0000-0000D3100000}"/>
    <cellStyle name="Normal 3 4 4 2 5 4 3" xfId="15520" xr:uid="{00000000-0005-0000-0000-0000D2100000}"/>
    <cellStyle name="Normal 3 4 4 2 5 5" xfId="7196" xr:uid="{00000000-0005-0000-0000-0000D4100000}"/>
    <cellStyle name="Normal 3 4 4 2 5 5 2" xfId="17820" xr:uid="{00000000-0005-0000-0000-0000D4100000}"/>
    <cellStyle name="Normal 3 4 4 2 5 6" xfId="12528" xr:uid="{00000000-0005-0000-0000-0000CD100000}"/>
    <cellStyle name="Normal 3 4 4 2 6" xfId="1342" xr:uid="{00000000-0005-0000-0000-0000D5100000}"/>
    <cellStyle name="Normal 3 4 4 2 6 2" xfId="2168" xr:uid="{00000000-0005-0000-0000-0000D6100000}"/>
    <cellStyle name="Normal 3 4 4 2 6 2 2" xfId="8116" xr:uid="{00000000-0005-0000-0000-0000D7100000}"/>
    <cellStyle name="Normal 3 4 4 2 6 2 2 2" xfId="18740" xr:uid="{00000000-0005-0000-0000-0000D7100000}"/>
    <cellStyle name="Normal 3 4 4 2 6 2 3" xfId="13448" xr:uid="{00000000-0005-0000-0000-0000D6100000}"/>
    <cellStyle name="Normal 3 4 4 2 6 3" xfId="3774" xr:uid="{00000000-0005-0000-0000-0000D8100000}"/>
    <cellStyle name="Normal 3 4 4 2 6 3 2" xfId="9406" xr:uid="{00000000-0005-0000-0000-0000D9100000}"/>
    <cellStyle name="Normal 3 4 4 2 6 3 2 2" xfId="20030" xr:uid="{00000000-0005-0000-0000-0000D9100000}"/>
    <cellStyle name="Normal 3 4 4 2 6 3 3" xfId="14738" xr:uid="{00000000-0005-0000-0000-0000D8100000}"/>
    <cellStyle name="Normal 3 4 4 2 6 4" xfId="4666" xr:uid="{00000000-0005-0000-0000-0000DA100000}"/>
    <cellStyle name="Normal 3 4 4 2 6 4 2" xfId="10288" xr:uid="{00000000-0005-0000-0000-0000DB100000}"/>
    <cellStyle name="Normal 3 4 4 2 6 4 2 2" xfId="20912" xr:uid="{00000000-0005-0000-0000-0000DB100000}"/>
    <cellStyle name="Normal 3 4 4 2 6 4 3" xfId="15620" xr:uid="{00000000-0005-0000-0000-0000DA100000}"/>
    <cellStyle name="Normal 3 4 4 2 6 5" xfId="7296" xr:uid="{00000000-0005-0000-0000-0000DC100000}"/>
    <cellStyle name="Normal 3 4 4 2 6 5 2" xfId="17920" xr:uid="{00000000-0005-0000-0000-0000DC100000}"/>
    <cellStyle name="Normal 3 4 4 2 6 6" xfId="12628" xr:uid="{00000000-0005-0000-0000-0000D5100000}"/>
    <cellStyle name="Normal 3 4 4 2 7" xfId="1404" xr:uid="{00000000-0005-0000-0000-0000DD100000}"/>
    <cellStyle name="Normal 3 4 4 2 7 2" xfId="2230" xr:uid="{00000000-0005-0000-0000-0000DE100000}"/>
    <cellStyle name="Normal 3 4 4 2 7 2 2" xfId="8178" xr:uid="{00000000-0005-0000-0000-0000DF100000}"/>
    <cellStyle name="Normal 3 4 4 2 7 2 2 2" xfId="18802" xr:uid="{00000000-0005-0000-0000-0000DF100000}"/>
    <cellStyle name="Normal 3 4 4 2 7 2 3" xfId="13510" xr:uid="{00000000-0005-0000-0000-0000DE100000}"/>
    <cellStyle name="Normal 3 4 4 2 7 3" xfId="3836" xr:uid="{00000000-0005-0000-0000-0000E0100000}"/>
    <cellStyle name="Normal 3 4 4 2 7 3 2" xfId="9468" xr:uid="{00000000-0005-0000-0000-0000E1100000}"/>
    <cellStyle name="Normal 3 4 4 2 7 3 2 2" xfId="20092" xr:uid="{00000000-0005-0000-0000-0000E1100000}"/>
    <cellStyle name="Normal 3 4 4 2 7 3 3" xfId="14800" xr:uid="{00000000-0005-0000-0000-0000E0100000}"/>
    <cellStyle name="Normal 3 4 4 2 7 4" xfId="4728" xr:uid="{00000000-0005-0000-0000-0000E2100000}"/>
    <cellStyle name="Normal 3 4 4 2 7 4 2" xfId="10350" xr:uid="{00000000-0005-0000-0000-0000E3100000}"/>
    <cellStyle name="Normal 3 4 4 2 7 4 2 2" xfId="20974" xr:uid="{00000000-0005-0000-0000-0000E3100000}"/>
    <cellStyle name="Normal 3 4 4 2 7 4 3" xfId="15682" xr:uid="{00000000-0005-0000-0000-0000E2100000}"/>
    <cellStyle name="Normal 3 4 4 2 7 5" xfId="7358" xr:uid="{00000000-0005-0000-0000-0000E4100000}"/>
    <cellStyle name="Normal 3 4 4 2 7 5 2" xfId="17982" xr:uid="{00000000-0005-0000-0000-0000E4100000}"/>
    <cellStyle name="Normal 3 4 4 2 7 6" xfId="12690" xr:uid="{00000000-0005-0000-0000-0000DD100000}"/>
    <cellStyle name="Normal 3 4 4 2 8" xfId="1675" xr:uid="{00000000-0005-0000-0000-0000E5100000}"/>
    <cellStyle name="Normal 3 4 4 2 8 2" xfId="2501" xr:uid="{00000000-0005-0000-0000-0000E6100000}"/>
    <cellStyle name="Normal 3 4 4 2 8 2 2" xfId="8449" xr:uid="{00000000-0005-0000-0000-0000E7100000}"/>
    <cellStyle name="Normal 3 4 4 2 8 2 2 2" xfId="19073" xr:uid="{00000000-0005-0000-0000-0000E7100000}"/>
    <cellStyle name="Normal 3 4 4 2 8 2 3" xfId="13781" xr:uid="{00000000-0005-0000-0000-0000E6100000}"/>
    <cellStyle name="Normal 3 4 4 2 8 3" xfId="4107" xr:uid="{00000000-0005-0000-0000-0000E8100000}"/>
    <cellStyle name="Normal 3 4 4 2 8 3 2" xfId="9739" xr:uid="{00000000-0005-0000-0000-0000E9100000}"/>
    <cellStyle name="Normal 3 4 4 2 8 3 2 2" xfId="20363" xr:uid="{00000000-0005-0000-0000-0000E9100000}"/>
    <cellStyle name="Normal 3 4 4 2 8 3 3" xfId="15071" xr:uid="{00000000-0005-0000-0000-0000E8100000}"/>
    <cellStyle name="Normal 3 4 4 2 8 4" xfId="4999" xr:uid="{00000000-0005-0000-0000-0000EA100000}"/>
    <cellStyle name="Normal 3 4 4 2 8 4 2" xfId="10621" xr:uid="{00000000-0005-0000-0000-0000EB100000}"/>
    <cellStyle name="Normal 3 4 4 2 8 4 2 2" xfId="21245" xr:uid="{00000000-0005-0000-0000-0000EB100000}"/>
    <cellStyle name="Normal 3 4 4 2 8 4 3" xfId="15953" xr:uid="{00000000-0005-0000-0000-0000EA100000}"/>
    <cellStyle name="Normal 3 4 4 2 8 5" xfId="7629" xr:uid="{00000000-0005-0000-0000-0000EC100000}"/>
    <cellStyle name="Normal 3 4 4 2 8 5 2" xfId="18253" xr:uid="{00000000-0005-0000-0000-0000EC100000}"/>
    <cellStyle name="Normal 3 4 4 2 8 6" xfId="12961" xr:uid="{00000000-0005-0000-0000-0000E5100000}"/>
    <cellStyle name="Normal 3 4 4 2 9" xfId="878" xr:uid="{00000000-0005-0000-0000-0000ED100000}"/>
    <cellStyle name="Normal 3 4 4 2 9 2" xfId="3312" xr:uid="{00000000-0005-0000-0000-0000EE100000}"/>
    <cellStyle name="Normal 3 4 4 2 9 2 2" xfId="8955" xr:uid="{00000000-0005-0000-0000-0000EF100000}"/>
    <cellStyle name="Normal 3 4 4 2 9 2 2 2" xfId="19579" xr:uid="{00000000-0005-0000-0000-0000EF100000}"/>
    <cellStyle name="Normal 3 4 4 2 9 2 3" xfId="14287" xr:uid="{00000000-0005-0000-0000-0000EE100000}"/>
    <cellStyle name="Normal 3 4 4 2 9 3" xfId="6845" xr:uid="{00000000-0005-0000-0000-0000F0100000}"/>
    <cellStyle name="Normal 3 4 4 2 9 3 2" xfId="17469" xr:uid="{00000000-0005-0000-0000-0000F0100000}"/>
    <cellStyle name="Normal 3 4 4 2 9 4" xfId="12177" xr:uid="{00000000-0005-0000-0000-0000ED100000}"/>
    <cellStyle name="Normal 3 4 4 3" xfId="260" xr:uid="{00000000-0005-0000-0000-0000F1100000}"/>
    <cellStyle name="Normal 3 4 4 3 10" xfId="6123" xr:uid="{00000000-0005-0000-0000-0000F2100000}"/>
    <cellStyle name="Normal 3 4 4 3 10 2" xfId="11459" xr:uid="{00000000-0005-0000-0000-0000F3100000}"/>
    <cellStyle name="Normal 3 4 4 3 10 2 2" xfId="22083" xr:uid="{00000000-0005-0000-0000-0000F3100000}"/>
    <cellStyle name="Normal 3 4 4 3 10 3" xfId="16789" xr:uid="{00000000-0005-0000-0000-0000F2100000}"/>
    <cellStyle name="Normal 3 4 4 3 11" xfId="6560" xr:uid="{00000000-0005-0000-0000-0000F4100000}"/>
    <cellStyle name="Normal 3 4 4 3 11 2" xfId="17184" xr:uid="{00000000-0005-0000-0000-0000F4100000}"/>
    <cellStyle name="Normal 3 4 4 3 12" xfId="11892" xr:uid="{00000000-0005-0000-0000-0000F1100000}"/>
    <cellStyle name="Normal 3 4 4 3 2" xfId="816" xr:uid="{00000000-0005-0000-0000-0000F5100000}"/>
    <cellStyle name="Normal 3 4 4 3 2 10" xfId="12117" xr:uid="{00000000-0005-0000-0000-0000F5100000}"/>
    <cellStyle name="Normal 3 4 4 3 2 2" xfId="1030" xr:uid="{00000000-0005-0000-0000-0000F6100000}"/>
    <cellStyle name="Normal 3 4 4 3 2 2 2" xfId="3464" xr:uid="{00000000-0005-0000-0000-0000F7100000}"/>
    <cellStyle name="Normal 3 4 4 3 2 2 2 2" xfId="9102" xr:uid="{00000000-0005-0000-0000-0000F8100000}"/>
    <cellStyle name="Normal 3 4 4 3 2 2 2 2 2" xfId="19726" xr:uid="{00000000-0005-0000-0000-0000F8100000}"/>
    <cellStyle name="Normal 3 4 4 3 2 2 2 3" xfId="14434" xr:uid="{00000000-0005-0000-0000-0000F7100000}"/>
    <cellStyle name="Normal 3 4 4 3 2 2 3" xfId="6992" xr:uid="{00000000-0005-0000-0000-0000F9100000}"/>
    <cellStyle name="Normal 3 4 4 3 2 2 3 2" xfId="17616" xr:uid="{00000000-0005-0000-0000-0000F9100000}"/>
    <cellStyle name="Normal 3 4 4 3 2 2 4" xfId="12324" xr:uid="{00000000-0005-0000-0000-0000F6100000}"/>
    <cellStyle name="Normal 3 4 4 3 2 3" xfId="1864" xr:uid="{00000000-0005-0000-0000-0000FA100000}"/>
    <cellStyle name="Normal 3 4 4 3 2 3 2" xfId="7812" xr:uid="{00000000-0005-0000-0000-0000FB100000}"/>
    <cellStyle name="Normal 3 4 4 3 2 3 2 2" xfId="18436" xr:uid="{00000000-0005-0000-0000-0000FB100000}"/>
    <cellStyle name="Normal 3 4 4 3 2 3 3" xfId="13144" xr:uid="{00000000-0005-0000-0000-0000FA100000}"/>
    <cellStyle name="Normal 3 4 4 3 2 4" xfId="3250" xr:uid="{00000000-0005-0000-0000-0000FC100000}"/>
    <cellStyle name="Normal 3 4 4 3 2 4 2" xfId="8895" xr:uid="{00000000-0005-0000-0000-0000FD100000}"/>
    <cellStyle name="Normal 3 4 4 3 2 4 2 2" xfId="19519" xr:uid="{00000000-0005-0000-0000-0000FD100000}"/>
    <cellStyle name="Normal 3 4 4 3 2 4 3" xfId="14227" xr:uid="{00000000-0005-0000-0000-0000FC100000}"/>
    <cellStyle name="Normal 3 4 4 3 2 5" xfId="4362" xr:uid="{00000000-0005-0000-0000-0000FE100000}"/>
    <cellStyle name="Normal 3 4 4 3 2 5 2" xfId="9984" xr:uid="{00000000-0005-0000-0000-0000FF100000}"/>
    <cellStyle name="Normal 3 4 4 3 2 5 2 2" xfId="20608" xr:uid="{00000000-0005-0000-0000-0000FF100000}"/>
    <cellStyle name="Normal 3 4 4 3 2 5 3" xfId="15316" xr:uid="{00000000-0005-0000-0000-0000FE100000}"/>
    <cellStyle name="Normal 3 4 4 3 2 6" xfId="5625" xr:uid="{00000000-0005-0000-0000-000000110000}"/>
    <cellStyle name="Normal 3 4 4 3 2 6 2" xfId="10962" xr:uid="{00000000-0005-0000-0000-000001110000}"/>
    <cellStyle name="Normal 3 4 4 3 2 6 2 2" xfId="21586" xr:uid="{00000000-0005-0000-0000-000001110000}"/>
    <cellStyle name="Normal 3 4 4 3 2 6 3" xfId="16292" xr:uid="{00000000-0005-0000-0000-000000110000}"/>
    <cellStyle name="Normal 3 4 4 3 2 7" xfId="5992" xr:uid="{00000000-0005-0000-0000-000002110000}"/>
    <cellStyle name="Normal 3 4 4 3 2 7 2" xfId="11329" xr:uid="{00000000-0005-0000-0000-000003110000}"/>
    <cellStyle name="Normal 3 4 4 3 2 7 2 2" xfId="21953" xr:uid="{00000000-0005-0000-0000-000003110000}"/>
    <cellStyle name="Normal 3 4 4 3 2 7 3" xfId="16659" xr:uid="{00000000-0005-0000-0000-000002110000}"/>
    <cellStyle name="Normal 3 4 4 3 2 8" xfId="6362" xr:uid="{00000000-0005-0000-0000-000004110000}"/>
    <cellStyle name="Normal 3 4 4 3 2 8 2" xfId="11696" xr:uid="{00000000-0005-0000-0000-000005110000}"/>
    <cellStyle name="Normal 3 4 4 3 2 8 2 2" xfId="22320" xr:uid="{00000000-0005-0000-0000-000005110000}"/>
    <cellStyle name="Normal 3 4 4 3 2 8 3" xfId="17026" xr:uid="{00000000-0005-0000-0000-000004110000}"/>
    <cellStyle name="Normal 3 4 4 3 2 9" xfId="6785" xr:uid="{00000000-0005-0000-0000-000006110000}"/>
    <cellStyle name="Normal 3 4 4 3 2 9 2" xfId="17409" xr:uid="{00000000-0005-0000-0000-000006110000}"/>
    <cellStyle name="Normal 3 4 4 3 3" xfId="1520" xr:uid="{00000000-0005-0000-0000-000007110000}"/>
    <cellStyle name="Normal 3 4 4 3 3 2" xfId="2346" xr:uid="{00000000-0005-0000-0000-000008110000}"/>
    <cellStyle name="Normal 3 4 4 3 3 2 2" xfId="8294" xr:uid="{00000000-0005-0000-0000-000009110000}"/>
    <cellStyle name="Normal 3 4 4 3 3 2 2 2" xfId="18918" xr:uid="{00000000-0005-0000-0000-000009110000}"/>
    <cellStyle name="Normal 3 4 4 3 3 2 3" xfId="13626" xr:uid="{00000000-0005-0000-0000-000008110000}"/>
    <cellStyle name="Normal 3 4 4 3 3 3" xfId="3952" xr:uid="{00000000-0005-0000-0000-00000A110000}"/>
    <cellStyle name="Normal 3 4 4 3 3 3 2" xfId="9584" xr:uid="{00000000-0005-0000-0000-00000B110000}"/>
    <cellStyle name="Normal 3 4 4 3 3 3 2 2" xfId="20208" xr:uid="{00000000-0005-0000-0000-00000B110000}"/>
    <cellStyle name="Normal 3 4 4 3 3 3 3" xfId="14916" xr:uid="{00000000-0005-0000-0000-00000A110000}"/>
    <cellStyle name="Normal 3 4 4 3 3 4" xfId="4844" xr:uid="{00000000-0005-0000-0000-00000C110000}"/>
    <cellStyle name="Normal 3 4 4 3 3 4 2" xfId="10466" xr:uid="{00000000-0005-0000-0000-00000D110000}"/>
    <cellStyle name="Normal 3 4 4 3 3 4 2 2" xfId="21090" xr:uid="{00000000-0005-0000-0000-00000D110000}"/>
    <cellStyle name="Normal 3 4 4 3 3 4 3" xfId="15798" xr:uid="{00000000-0005-0000-0000-00000C110000}"/>
    <cellStyle name="Normal 3 4 4 3 3 5" xfId="7474" xr:uid="{00000000-0005-0000-0000-00000E110000}"/>
    <cellStyle name="Normal 3 4 4 3 3 5 2" xfId="18098" xr:uid="{00000000-0005-0000-0000-00000E110000}"/>
    <cellStyle name="Normal 3 4 4 3 3 6" xfId="12806" xr:uid="{00000000-0005-0000-0000-000007110000}"/>
    <cellStyle name="Normal 3 4 4 3 4" xfId="894" xr:uid="{00000000-0005-0000-0000-00000F110000}"/>
    <cellStyle name="Normal 3 4 4 3 4 2" xfId="3328" xr:uid="{00000000-0005-0000-0000-000010110000}"/>
    <cellStyle name="Normal 3 4 4 3 4 2 2" xfId="8971" xr:uid="{00000000-0005-0000-0000-000011110000}"/>
    <cellStyle name="Normal 3 4 4 3 4 2 2 2" xfId="19595" xr:uid="{00000000-0005-0000-0000-000011110000}"/>
    <cellStyle name="Normal 3 4 4 3 4 2 3" xfId="14303" xr:uid="{00000000-0005-0000-0000-000010110000}"/>
    <cellStyle name="Normal 3 4 4 3 4 3" xfId="6861" xr:uid="{00000000-0005-0000-0000-000012110000}"/>
    <cellStyle name="Normal 3 4 4 3 4 3 2" xfId="17485" xr:uid="{00000000-0005-0000-0000-000012110000}"/>
    <cellStyle name="Normal 3 4 4 3 4 4" xfId="12193" xr:uid="{00000000-0005-0000-0000-00000F110000}"/>
    <cellStyle name="Normal 3 4 4 3 5" xfId="1733" xr:uid="{00000000-0005-0000-0000-000013110000}"/>
    <cellStyle name="Normal 3 4 4 3 5 2" xfId="7681" xr:uid="{00000000-0005-0000-0000-000014110000}"/>
    <cellStyle name="Normal 3 4 4 3 5 2 2" xfId="18305" xr:uid="{00000000-0005-0000-0000-000014110000}"/>
    <cellStyle name="Normal 3 4 4 3 5 3" xfId="13013" xr:uid="{00000000-0005-0000-0000-000013110000}"/>
    <cellStyle name="Normal 3 4 4 3 6" xfId="3000" xr:uid="{00000000-0005-0000-0000-000015110000}"/>
    <cellStyle name="Normal 3 4 4 3 6 2" xfId="8658" xr:uid="{00000000-0005-0000-0000-000016110000}"/>
    <cellStyle name="Normal 3 4 4 3 6 2 2" xfId="19282" xr:uid="{00000000-0005-0000-0000-000016110000}"/>
    <cellStyle name="Normal 3 4 4 3 6 3" xfId="13990" xr:uid="{00000000-0005-0000-0000-000015110000}"/>
    <cellStyle name="Normal 3 4 4 3 7" xfId="4231" xr:uid="{00000000-0005-0000-0000-000017110000}"/>
    <cellStyle name="Normal 3 4 4 3 7 2" xfId="9853" xr:uid="{00000000-0005-0000-0000-000018110000}"/>
    <cellStyle name="Normal 3 4 4 3 7 2 2" xfId="20477" xr:uid="{00000000-0005-0000-0000-000018110000}"/>
    <cellStyle name="Normal 3 4 4 3 7 3" xfId="15185" xr:uid="{00000000-0005-0000-0000-000017110000}"/>
    <cellStyle name="Normal 3 4 4 3 8" xfId="5126" xr:uid="{00000000-0005-0000-0000-000019110000}"/>
    <cellStyle name="Normal 3 4 4 3 8 2" xfId="10723" xr:uid="{00000000-0005-0000-0000-00001A110000}"/>
    <cellStyle name="Normal 3 4 4 3 8 2 2" xfId="21347" xr:uid="{00000000-0005-0000-0000-00001A110000}"/>
    <cellStyle name="Normal 3 4 4 3 8 3" xfId="16055" xr:uid="{00000000-0005-0000-0000-000019110000}"/>
    <cellStyle name="Normal 3 4 4 3 9" xfId="5755" xr:uid="{00000000-0005-0000-0000-00001B110000}"/>
    <cellStyle name="Normal 3 4 4 3 9 2" xfId="11092" xr:uid="{00000000-0005-0000-0000-00001C110000}"/>
    <cellStyle name="Normal 3 4 4 3 9 2 2" xfId="21716" xr:uid="{00000000-0005-0000-0000-00001C110000}"/>
    <cellStyle name="Normal 3 4 4 3 9 3" xfId="16422" xr:uid="{00000000-0005-0000-0000-00001B110000}"/>
    <cellStyle name="Normal 3 4 4 4" xfId="304" xr:uid="{00000000-0005-0000-0000-00001D110000}"/>
    <cellStyle name="Normal 3 4 4 4 10" xfId="6604" xr:uid="{00000000-0005-0000-0000-00001E110000}"/>
    <cellStyle name="Normal 3 4 4 4 10 2" xfId="17228" xr:uid="{00000000-0005-0000-0000-00001E110000}"/>
    <cellStyle name="Normal 3 4 4 4 11" xfId="11936" xr:uid="{00000000-0005-0000-0000-00001D110000}"/>
    <cellStyle name="Normal 3 4 4 4 2" xfId="1564" xr:uid="{00000000-0005-0000-0000-00001F110000}"/>
    <cellStyle name="Normal 3 4 4 4 2 2" xfId="2390" xr:uid="{00000000-0005-0000-0000-000020110000}"/>
    <cellStyle name="Normal 3 4 4 4 2 2 2" xfId="8338" xr:uid="{00000000-0005-0000-0000-000021110000}"/>
    <cellStyle name="Normal 3 4 4 4 2 2 2 2" xfId="18962" xr:uid="{00000000-0005-0000-0000-000021110000}"/>
    <cellStyle name="Normal 3 4 4 4 2 2 3" xfId="13670" xr:uid="{00000000-0005-0000-0000-000020110000}"/>
    <cellStyle name="Normal 3 4 4 4 2 3" xfId="3996" xr:uid="{00000000-0005-0000-0000-000022110000}"/>
    <cellStyle name="Normal 3 4 4 4 2 3 2" xfId="9628" xr:uid="{00000000-0005-0000-0000-000023110000}"/>
    <cellStyle name="Normal 3 4 4 4 2 3 2 2" xfId="20252" xr:uid="{00000000-0005-0000-0000-000023110000}"/>
    <cellStyle name="Normal 3 4 4 4 2 3 3" xfId="14960" xr:uid="{00000000-0005-0000-0000-000022110000}"/>
    <cellStyle name="Normal 3 4 4 4 2 4" xfId="4888" xr:uid="{00000000-0005-0000-0000-000024110000}"/>
    <cellStyle name="Normal 3 4 4 4 2 4 2" xfId="10510" xr:uid="{00000000-0005-0000-0000-000025110000}"/>
    <cellStyle name="Normal 3 4 4 4 2 4 2 2" xfId="21134" xr:uid="{00000000-0005-0000-0000-000025110000}"/>
    <cellStyle name="Normal 3 4 4 4 2 4 3" xfId="15842" xr:uid="{00000000-0005-0000-0000-000024110000}"/>
    <cellStyle name="Normal 3 4 4 4 2 5" xfId="7518" xr:uid="{00000000-0005-0000-0000-000026110000}"/>
    <cellStyle name="Normal 3 4 4 4 2 5 2" xfId="18142" xr:uid="{00000000-0005-0000-0000-000026110000}"/>
    <cellStyle name="Normal 3 4 4 4 2 6" xfId="12850" xr:uid="{00000000-0005-0000-0000-00001F110000}"/>
    <cellStyle name="Normal 3 4 4 4 3" xfId="1076" xr:uid="{00000000-0005-0000-0000-000027110000}"/>
    <cellStyle name="Normal 3 4 4 4 3 2" xfId="3510" xr:uid="{00000000-0005-0000-0000-000028110000}"/>
    <cellStyle name="Normal 3 4 4 4 3 2 2" xfId="9148" xr:uid="{00000000-0005-0000-0000-000029110000}"/>
    <cellStyle name="Normal 3 4 4 4 3 2 2 2" xfId="19772" xr:uid="{00000000-0005-0000-0000-000029110000}"/>
    <cellStyle name="Normal 3 4 4 4 3 2 3" xfId="14480" xr:uid="{00000000-0005-0000-0000-000028110000}"/>
    <cellStyle name="Normal 3 4 4 4 3 3" xfId="7038" xr:uid="{00000000-0005-0000-0000-00002A110000}"/>
    <cellStyle name="Normal 3 4 4 4 3 3 2" xfId="17662" xr:uid="{00000000-0005-0000-0000-00002A110000}"/>
    <cellStyle name="Normal 3 4 4 4 3 4" xfId="12370" xr:uid="{00000000-0005-0000-0000-000027110000}"/>
    <cellStyle name="Normal 3 4 4 4 4" xfId="1910" xr:uid="{00000000-0005-0000-0000-00002B110000}"/>
    <cellStyle name="Normal 3 4 4 4 4 2" xfId="7858" xr:uid="{00000000-0005-0000-0000-00002C110000}"/>
    <cellStyle name="Normal 3 4 4 4 4 2 2" xfId="18482" xr:uid="{00000000-0005-0000-0000-00002C110000}"/>
    <cellStyle name="Normal 3 4 4 4 4 3" xfId="13190" xr:uid="{00000000-0005-0000-0000-00002B110000}"/>
    <cellStyle name="Normal 3 4 4 4 5" xfId="3056" xr:uid="{00000000-0005-0000-0000-00002D110000}"/>
    <cellStyle name="Normal 3 4 4 4 5 2" xfId="8714" xr:uid="{00000000-0005-0000-0000-00002E110000}"/>
    <cellStyle name="Normal 3 4 4 4 5 2 2" xfId="19338" xr:uid="{00000000-0005-0000-0000-00002E110000}"/>
    <cellStyle name="Normal 3 4 4 4 5 3" xfId="14046" xr:uid="{00000000-0005-0000-0000-00002D110000}"/>
    <cellStyle name="Normal 3 4 4 4 6" xfId="4408" xr:uid="{00000000-0005-0000-0000-00002F110000}"/>
    <cellStyle name="Normal 3 4 4 4 6 2" xfId="10030" xr:uid="{00000000-0005-0000-0000-000030110000}"/>
    <cellStyle name="Normal 3 4 4 4 6 2 2" xfId="20654" xr:uid="{00000000-0005-0000-0000-000030110000}"/>
    <cellStyle name="Normal 3 4 4 4 6 3" xfId="15362" xr:uid="{00000000-0005-0000-0000-00002F110000}"/>
    <cellStyle name="Normal 3 4 4 4 7" xfId="5210" xr:uid="{00000000-0005-0000-0000-000031110000}"/>
    <cellStyle name="Normal 3 4 4 4 7 2" xfId="10779" xr:uid="{00000000-0005-0000-0000-000032110000}"/>
    <cellStyle name="Normal 3 4 4 4 7 2 2" xfId="21403" xr:uid="{00000000-0005-0000-0000-000032110000}"/>
    <cellStyle name="Normal 3 4 4 4 7 3" xfId="16111" xr:uid="{00000000-0005-0000-0000-000031110000}"/>
    <cellStyle name="Normal 3 4 4 4 8" xfId="5811" xr:uid="{00000000-0005-0000-0000-000033110000}"/>
    <cellStyle name="Normal 3 4 4 4 8 2" xfId="11148" xr:uid="{00000000-0005-0000-0000-000034110000}"/>
    <cellStyle name="Normal 3 4 4 4 8 2 2" xfId="21772" xr:uid="{00000000-0005-0000-0000-000034110000}"/>
    <cellStyle name="Normal 3 4 4 4 8 3" xfId="16478" xr:uid="{00000000-0005-0000-0000-000033110000}"/>
    <cellStyle name="Normal 3 4 4 4 9" xfId="6179" xr:uid="{00000000-0005-0000-0000-000035110000}"/>
    <cellStyle name="Normal 3 4 4 4 9 2" xfId="11515" xr:uid="{00000000-0005-0000-0000-000036110000}"/>
    <cellStyle name="Normal 3 4 4 4 9 2 2" xfId="22139" xr:uid="{00000000-0005-0000-0000-000036110000}"/>
    <cellStyle name="Normal 3 4 4 4 9 3" xfId="16845" xr:uid="{00000000-0005-0000-0000-000035110000}"/>
    <cellStyle name="Normal 3 4 4 5" xfId="751" xr:uid="{00000000-0005-0000-0000-000037110000}"/>
    <cellStyle name="Normal 3 4 4 5 10" xfId="6720" xr:uid="{00000000-0005-0000-0000-000038110000}"/>
    <cellStyle name="Normal 3 4 4 5 10 2" xfId="17344" xr:uid="{00000000-0005-0000-0000-000038110000}"/>
    <cellStyle name="Normal 3 4 4 5 11" xfId="12052" xr:uid="{00000000-0005-0000-0000-000037110000}"/>
    <cellStyle name="Normal 3 4 4 5 2" xfId="1455" xr:uid="{00000000-0005-0000-0000-000039110000}"/>
    <cellStyle name="Normal 3 4 4 5 2 2" xfId="2281" xr:uid="{00000000-0005-0000-0000-00003A110000}"/>
    <cellStyle name="Normal 3 4 4 5 2 2 2" xfId="8229" xr:uid="{00000000-0005-0000-0000-00003B110000}"/>
    <cellStyle name="Normal 3 4 4 5 2 2 2 2" xfId="18853" xr:uid="{00000000-0005-0000-0000-00003B110000}"/>
    <cellStyle name="Normal 3 4 4 5 2 2 3" xfId="13561" xr:uid="{00000000-0005-0000-0000-00003A110000}"/>
    <cellStyle name="Normal 3 4 4 5 2 3" xfId="3887" xr:uid="{00000000-0005-0000-0000-00003C110000}"/>
    <cellStyle name="Normal 3 4 4 5 2 3 2" xfId="9519" xr:uid="{00000000-0005-0000-0000-00003D110000}"/>
    <cellStyle name="Normal 3 4 4 5 2 3 2 2" xfId="20143" xr:uid="{00000000-0005-0000-0000-00003D110000}"/>
    <cellStyle name="Normal 3 4 4 5 2 3 3" xfId="14851" xr:uid="{00000000-0005-0000-0000-00003C110000}"/>
    <cellStyle name="Normal 3 4 4 5 2 4" xfId="4779" xr:uid="{00000000-0005-0000-0000-00003E110000}"/>
    <cellStyle name="Normal 3 4 4 5 2 4 2" xfId="10401" xr:uid="{00000000-0005-0000-0000-00003F110000}"/>
    <cellStyle name="Normal 3 4 4 5 2 4 2 2" xfId="21025" xr:uid="{00000000-0005-0000-0000-00003F110000}"/>
    <cellStyle name="Normal 3 4 4 5 2 4 3" xfId="15733" xr:uid="{00000000-0005-0000-0000-00003E110000}"/>
    <cellStyle name="Normal 3 4 4 5 2 5" xfId="7409" xr:uid="{00000000-0005-0000-0000-000040110000}"/>
    <cellStyle name="Normal 3 4 4 5 2 5 2" xfId="18033" xr:uid="{00000000-0005-0000-0000-000040110000}"/>
    <cellStyle name="Normal 3 4 4 5 2 6" xfId="12741" xr:uid="{00000000-0005-0000-0000-000039110000}"/>
    <cellStyle name="Normal 3 4 4 5 3" xfId="965" xr:uid="{00000000-0005-0000-0000-000041110000}"/>
    <cellStyle name="Normal 3 4 4 5 3 2" xfId="3399" xr:uid="{00000000-0005-0000-0000-000042110000}"/>
    <cellStyle name="Normal 3 4 4 5 3 2 2" xfId="9037" xr:uid="{00000000-0005-0000-0000-000043110000}"/>
    <cellStyle name="Normal 3 4 4 5 3 2 2 2" xfId="19661" xr:uid="{00000000-0005-0000-0000-000043110000}"/>
    <cellStyle name="Normal 3 4 4 5 3 2 3" xfId="14369" xr:uid="{00000000-0005-0000-0000-000042110000}"/>
    <cellStyle name="Normal 3 4 4 5 3 3" xfId="6927" xr:uid="{00000000-0005-0000-0000-000044110000}"/>
    <cellStyle name="Normal 3 4 4 5 3 3 2" xfId="17551" xr:uid="{00000000-0005-0000-0000-000044110000}"/>
    <cellStyle name="Normal 3 4 4 5 3 4" xfId="12259" xr:uid="{00000000-0005-0000-0000-000041110000}"/>
    <cellStyle name="Normal 3 4 4 5 4" xfId="1799" xr:uid="{00000000-0005-0000-0000-000045110000}"/>
    <cellStyle name="Normal 3 4 4 5 4 2" xfId="7747" xr:uid="{00000000-0005-0000-0000-000046110000}"/>
    <cellStyle name="Normal 3 4 4 5 4 2 2" xfId="18371" xr:uid="{00000000-0005-0000-0000-000046110000}"/>
    <cellStyle name="Normal 3 4 4 5 4 3" xfId="13079" xr:uid="{00000000-0005-0000-0000-000045110000}"/>
    <cellStyle name="Normal 3 4 4 5 5" xfId="3185" xr:uid="{00000000-0005-0000-0000-000047110000}"/>
    <cellStyle name="Normal 3 4 4 5 5 2" xfId="8830" xr:uid="{00000000-0005-0000-0000-000048110000}"/>
    <cellStyle name="Normal 3 4 4 5 5 2 2" xfId="19454" xr:uid="{00000000-0005-0000-0000-000048110000}"/>
    <cellStyle name="Normal 3 4 4 5 5 3" xfId="14162" xr:uid="{00000000-0005-0000-0000-000047110000}"/>
    <cellStyle name="Normal 3 4 4 5 6" xfId="4297" xr:uid="{00000000-0005-0000-0000-000049110000}"/>
    <cellStyle name="Normal 3 4 4 5 6 2" xfId="9919" xr:uid="{00000000-0005-0000-0000-00004A110000}"/>
    <cellStyle name="Normal 3 4 4 5 6 2 2" xfId="20543" xr:uid="{00000000-0005-0000-0000-00004A110000}"/>
    <cellStyle name="Normal 3 4 4 5 6 3" xfId="15251" xr:uid="{00000000-0005-0000-0000-000049110000}"/>
    <cellStyle name="Normal 3 4 4 5 7" xfId="5560" xr:uid="{00000000-0005-0000-0000-00004B110000}"/>
    <cellStyle name="Normal 3 4 4 5 7 2" xfId="10897" xr:uid="{00000000-0005-0000-0000-00004C110000}"/>
    <cellStyle name="Normal 3 4 4 5 7 2 2" xfId="21521" xr:uid="{00000000-0005-0000-0000-00004C110000}"/>
    <cellStyle name="Normal 3 4 4 5 7 3" xfId="16227" xr:uid="{00000000-0005-0000-0000-00004B110000}"/>
    <cellStyle name="Normal 3 4 4 5 8" xfId="5927" xr:uid="{00000000-0005-0000-0000-00004D110000}"/>
    <cellStyle name="Normal 3 4 4 5 8 2" xfId="11264" xr:uid="{00000000-0005-0000-0000-00004E110000}"/>
    <cellStyle name="Normal 3 4 4 5 8 2 2" xfId="21888" xr:uid="{00000000-0005-0000-0000-00004E110000}"/>
    <cellStyle name="Normal 3 4 4 5 8 3" xfId="16594" xr:uid="{00000000-0005-0000-0000-00004D110000}"/>
    <cellStyle name="Normal 3 4 4 5 9" xfId="6297" xr:uid="{00000000-0005-0000-0000-00004F110000}"/>
    <cellStyle name="Normal 3 4 4 5 9 2" xfId="11631" xr:uid="{00000000-0005-0000-0000-000050110000}"/>
    <cellStyle name="Normal 3 4 4 5 9 2 2" xfId="22255" xr:uid="{00000000-0005-0000-0000-000050110000}"/>
    <cellStyle name="Normal 3 4 4 5 9 3" xfId="16961" xr:uid="{00000000-0005-0000-0000-00004F110000}"/>
    <cellStyle name="Normal 3 4 4 6" xfId="1204" xr:uid="{00000000-0005-0000-0000-000051110000}"/>
    <cellStyle name="Normal 3 4 4 6 2" xfId="2030" xr:uid="{00000000-0005-0000-0000-000052110000}"/>
    <cellStyle name="Normal 3 4 4 6 2 2" xfId="7978" xr:uid="{00000000-0005-0000-0000-000053110000}"/>
    <cellStyle name="Normal 3 4 4 6 2 2 2" xfId="18602" xr:uid="{00000000-0005-0000-0000-000053110000}"/>
    <cellStyle name="Normal 3 4 4 6 2 3" xfId="13310" xr:uid="{00000000-0005-0000-0000-000052110000}"/>
    <cellStyle name="Normal 3 4 4 6 3" xfId="3636" xr:uid="{00000000-0005-0000-0000-000054110000}"/>
    <cellStyle name="Normal 3 4 4 6 3 2" xfId="9268" xr:uid="{00000000-0005-0000-0000-000055110000}"/>
    <cellStyle name="Normal 3 4 4 6 3 2 2" xfId="19892" xr:uid="{00000000-0005-0000-0000-000055110000}"/>
    <cellStyle name="Normal 3 4 4 6 3 3" xfId="14600" xr:uid="{00000000-0005-0000-0000-000054110000}"/>
    <cellStyle name="Normal 3 4 4 6 4" xfId="4528" xr:uid="{00000000-0005-0000-0000-000056110000}"/>
    <cellStyle name="Normal 3 4 4 6 4 2" xfId="10150" xr:uid="{00000000-0005-0000-0000-000057110000}"/>
    <cellStyle name="Normal 3 4 4 6 4 2 2" xfId="20774" xr:uid="{00000000-0005-0000-0000-000057110000}"/>
    <cellStyle name="Normal 3 4 4 6 4 3" xfId="15482" xr:uid="{00000000-0005-0000-0000-000056110000}"/>
    <cellStyle name="Normal 3 4 4 6 5" xfId="7158" xr:uid="{00000000-0005-0000-0000-000058110000}"/>
    <cellStyle name="Normal 3 4 4 6 5 2" xfId="17782" xr:uid="{00000000-0005-0000-0000-000058110000}"/>
    <cellStyle name="Normal 3 4 4 6 6" xfId="12490" xr:uid="{00000000-0005-0000-0000-000051110000}"/>
    <cellStyle name="Normal 3 4 4 7" xfId="1304" xr:uid="{00000000-0005-0000-0000-000059110000}"/>
    <cellStyle name="Normal 3 4 4 7 2" xfId="2130" xr:uid="{00000000-0005-0000-0000-00005A110000}"/>
    <cellStyle name="Normal 3 4 4 7 2 2" xfId="8078" xr:uid="{00000000-0005-0000-0000-00005B110000}"/>
    <cellStyle name="Normal 3 4 4 7 2 2 2" xfId="18702" xr:uid="{00000000-0005-0000-0000-00005B110000}"/>
    <cellStyle name="Normal 3 4 4 7 2 3" xfId="13410" xr:uid="{00000000-0005-0000-0000-00005A110000}"/>
    <cellStyle name="Normal 3 4 4 7 3" xfId="3736" xr:uid="{00000000-0005-0000-0000-00005C110000}"/>
    <cellStyle name="Normal 3 4 4 7 3 2" xfId="9368" xr:uid="{00000000-0005-0000-0000-00005D110000}"/>
    <cellStyle name="Normal 3 4 4 7 3 2 2" xfId="19992" xr:uid="{00000000-0005-0000-0000-00005D110000}"/>
    <cellStyle name="Normal 3 4 4 7 3 3" xfId="14700" xr:uid="{00000000-0005-0000-0000-00005C110000}"/>
    <cellStyle name="Normal 3 4 4 7 4" xfId="4628" xr:uid="{00000000-0005-0000-0000-00005E110000}"/>
    <cellStyle name="Normal 3 4 4 7 4 2" xfId="10250" xr:uid="{00000000-0005-0000-0000-00005F110000}"/>
    <cellStyle name="Normal 3 4 4 7 4 2 2" xfId="20874" xr:uid="{00000000-0005-0000-0000-00005F110000}"/>
    <cellStyle name="Normal 3 4 4 7 4 3" xfId="15582" xr:uid="{00000000-0005-0000-0000-00005E110000}"/>
    <cellStyle name="Normal 3 4 4 7 5" xfId="7258" xr:uid="{00000000-0005-0000-0000-000060110000}"/>
    <cellStyle name="Normal 3 4 4 7 5 2" xfId="17882" xr:uid="{00000000-0005-0000-0000-000060110000}"/>
    <cellStyle name="Normal 3 4 4 7 6" xfId="12590" xr:uid="{00000000-0005-0000-0000-000059110000}"/>
    <cellStyle name="Normal 3 4 4 8" xfId="1366" xr:uid="{00000000-0005-0000-0000-000061110000}"/>
    <cellStyle name="Normal 3 4 4 8 2" xfId="2192" xr:uid="{00000000-0005-0000-0000-000062110000}"/>
    <cellStyle name="Normal 3 4 4 8 2 2" xfId="8140" xr:uid="{00000000-0005-0000-0000-000063110000}"/>
    <cellStyle name="Normal 3 4 4 8 2 2 2" xfId="18764" xr:uid="{00000000-0005-0000-0000-000063110000}"/>
    <cellStyle name="Normal 3 4 4 8 2 3" xfId="13472" xr:uid="{00000000-0005-0000-0000-000062110000}"/>
    <cellStyle name="Normal 3 4 4 8 3" xfId="3798" xr:uid="{00000000-0005-0000-0000-000064110000}"/>
    <cellStyle name="Normal 3 4 4 8 3 2" xfId="9430" xr:uid="{00000000-0005-0000-0000-000065110000}"/>
    <cellStyle name="Normal 3 4 4 8 3 2 2" xfId="20054" xr:uid="{00000000-0005-0000-0000-000065110000}"/>
    <cellStyle name="Normal 3 4 4 8 3 3" xfId="14762" xr:uid="{00000000-0005-0000-0000-000064110000}"/>
    <cellStyle name="Normal 3 4 4 8 4" xfId="4690" xr:uid="{00000000-0005-0000-0000-000066110000}"/>
    <cellStyle name="Normal 3 4 4 8 4 2" xfId="10312" xr:uid="{00000000-0005-0000-0000-000067110000}"/>
    <cellStyle name="Normal 3 4 4 8 4 2 2" xfId="20936" xr:uid="{00000000-0005-0000-0000-000067110000}"/>
    <cellStyle name="Normal 3 4 4 8 4 3" xfId="15644" xr:uid="{00000000-0005-0000-0000-000066110000}"/>
    <cellStyle name="Normal 3 4 4 8 5" xfId="7320" xr:uid="{00000000-0005-0000-0000-000068110000}"/>
    <cellStyle name="Normal 3 4 4 8 5 2" xfId="17944" xr:uid="{00000000-0005-0000-0000-000068110000}"/>
    <cellStyle name="Normal 3 4 4 8 6" xfId="12652" xr:uid="{00000000-0005-0000-0000-000061110000}"/>
    <cellStyle name="Normal 3 4 4 9" xfId="1659" xr:uid="{00000000-0005-0000-0000-000069110000}"/>
    <cellStyle name="Normal 3 4 4 9 2" xfId="2485" xr:uid="{00000000-0005-0000-0000-00006A110000}"/>
    <cellStyle name="Normal 3 4 4 9 2 2" xfId="8433" xr:uid="{00000000-0005-0000-0000-00006B110000}"/>
    <cellStyle name="Normal 3 4 4 9 2 2 2" xfId="19057" xr:uid="{00000000-0005-0000-0000-00006B110000}"/>
    <cellStyle name="Normal 3 4 4 9 2 3" xfId="13765" xr:uid="{00000000-0005-0000-0000-00006A110000}"/>
    <cellStyle name="Normal 3 4 4 9 3" xfId="4091" xr:uid="{00000000-0005-0000-0000-00006C110000}"/>
    <cellStyle name="Normal 3 4 4 9 3 2" xfId="9723" xr:uid="{00000000-0005-0000-0000-00006D110000}"/>
    <cellStyle name="Normal 3 4 4 9 3 2 2" xfId="20347" xr:uid="{00000000-0005-0000-0000-00006D110000}"/>
    <cellStyle name="Normal 3 4 4 9 3 3" xfId="15055" xr:uid="{00000000-0005-0000-0000-00006C110000}"/>
    <cellStyle name="Normal 3 4 4 9 4" xfId="4983" xr:uid="{00000000-0005-0000-0000-00006E110000}"/>
    <cellStyle name="Normal 3 4 4 9 4 2" xfId="10605" xr:uid="{00000000-0005-0000-0000-00006F110000}"/>
    <cellStyle name="Normal 3 4 4 9 4 2 2" xfId="21229" xr:uid="{00000000-0005-0000-0000-00006F110000}"/>
    <cellStyle name="Normal 3 4 4 9 4 3" xfId="15937" xr:uid="{00000000-0005-0000-0000-00006E110000}"/>
    <cellStyle name="Normal 3 4 4 9 5" xfId="7613" xr:uid="{00000000-0005-0000-0000-000070110000}"/>
    <cellStyle name="Normal 3 4 4 9 5 2" xfId="18237" xr:uid="{00000000-0005-0000-0000-000070110000}"/>
    <cellStyle name="Normal 3 4 4 9 6" xfId="12945" xr:uid="{00000000-0005-0000-0000-000069110000}"/>
    <cellStyle name="Normal 3 4 5" xfId="203" xr:uid="{00000000-0005-0000-0000-000071110000}"/>
    <cellStyle name="Normal 3 4 5 10" xfId="1709" xr:uid="{00000000-0005-0000-0000-000072110000}"/>
    <cellStyle name="Normal 3 4 5 10 2" xfId="2943" xr:uid="{00000000-0005-0000-0000-000073110000}"/>
    <cellStyle name="Normal 3 4 5 10 2 2" xfId="8603" xr:uid="{00000000-0005-0000-0000-000074110000}"/>
    <cellStyle name="Normal 3 4 5 10 2 2 2" xfId="19227" xr:uid="{00000000-0005-0000-0000-000074110000}"/>
    <cellStyle name="Normal 3 4 5 10 2 3" xfId="13935" xr:uid="{00000000-0005-0000-0000-000073110000}"/>
    <cellStyle name="Normal 3 4 5 10 3" xfId="7657" xr:uid="{00000000-0005-0000-0000-000075110000}"/>
    <cellStyle name="Normal 3 4 5 10 3 2" xfId="18281" xr:uid="{00000000-0005-0000-0000-000075110000}"/>
    <cellStyle name="Normal 3 4 5 10 4" xfId="12989" xr:uid="{00000000-0005-0000-0000-000072110000}"/>
    <cellStyle name="Normal 3 4 5 11" xfId="2585" xr:uid="{00000000-0005-0000-0000-000076110000}"/>
    <cellStyle name="Normal 3 4 5 11 2" xfId="8473" xr:uid="{00000000-0005-0000-0000-000077110000}"/>
    <cellStyle name="Normal 3 4 5 11 2 2" xfId="19097" xr:uid="{00000000-0005-0000-0000-000077110000}"/>
    <cellStyle name="Normal 3 4 5 11 3" xfId="13805" xr:uid="{00000000-0005-0000-0000-000076110000}"/>
    <cellStyle name="Normal 3 4 5 12" xfId="4207" xr:uid="{00000000-0005-0000-0000-000078110000}"/>
    <cellStyle name="Normal 3 4 5 12 2" xfId="9829" xr:uid="{00000000-0005-0000-0000-000079110000}"/>
    <cellStyle name="Normal 3 4 5 12 2 2" xfId="20453" xr:uid="{00000000-0005-0000-0000-000079110000}"/>
    <cellStyle name="Normal 3 4 5 12 3" xfId="15161" xr:uid="{00000000-0005-0000-0000-000078110000}"/>
    <cellStyle name="Normal 3 4 5 13" xfId="5069" xr:uid="{00000000-0005-0000-0000-00007A110000}"/>
    <cellStyle name="Normal 3 4 5 13 2" xfId="10668" xr:uid="{00000000-0005-0000-0000-00007B110000}"/>
    <cellStyle name="Normal 3 4 5 13 2 2" xfId="21292" xr:uid="{00000000-0005-0000-0000-00007B110000}"/>
    <cellStyle name="Normal 3 4 5 13 3" xfId="16000" xr:uid="{00000000-0005-0000-0000-00007A110000}"/>
    <cellStyle name="Normal 3 4 5 14" xfId="5700" xr:uid="{00000000-0005-0000-0000-00007C110000}"/>
    <cellStyle name="Normal 3 4 5 14 2" xfId="11037" xr:uid="{00000000-0005-0000-0000-00007D110000}"/>
    <cellStyle name="Normal 3 4 5 14 2 2" xfId="21661" xr:uid="{00000000-0005-0000-0000-00007D110000}"/>
    <cellStyle name="Normal 3 4 5 14 3" xfId="16367" xr:uid="{00000000-0005-0000-0000-00007C110000}"/>
    <cellStyle name="Normal 3 4 5 15" xfId="6068" xr:uid="{00000000-0005-0000-0000-00007E110000}"/>
    <cellStyle name="Normal 3 4 5 15 2" xfId="11404" xr:uid="{00000000-0005-0000-0000-00007F110000}"/>
    <cellStyle name="Normal 3 4 5 15 2 2" xfId="22028" xr:uid="{00000000-0005-0000-0000-00007F110000}"/>
    <cellStyle name="Normal 3 4 5 15 3" xfId="16734" xr:uid="{00000000-0005-0000-0000-00007E110000}"/>
    <cellStyle name="Normal 3 4 5 16" xfId="6505" xr:uid="{00000000-0005-0000-0000-000080110000}"/>
    <cellStyle name="Normal 3 4 5 16 2" xfId="17129" xr:uid="{00000000-0005-0000-0000-000080110000}"/>
    <cellStyle name="Normal 3 4 5 17" xfId="11837" xr:uid="{00000000-0005-0000-0000-000071110000}"/>
    <cellStyle name="Normal 3 4 5 2" xfId="270" xr:uid="{00000000-0005-0000-0000-000081110000}"/>
    <cellStyle name="Normal 3 4 5 2 10" xfId="6133" xr:uid="{00000000-0005-0000-0000-000082110000}"/>
    <cellStyle name="Normal 3 4 5 2 10 2" xfId="11469" xr:uid="{00000000-0005-0000-0000-000083110000}"/>
    <cellStyle name="Normal 3 4 5 2 10 2 2" xfId="22093" xr:uid="{00000000-0005-0000-0000-000083110000}"/>
    <cellStyle name="Normal 3 4 5 2 10 3" xfId="16799" xr:uid="{00000000-0005-0000-0000-000082110000}"/>
    <cellStyle name="Normal 3 4 5 2 11" xfId="6570" xr:uid="{00000000-0005-0000-0000-000084110000}"/>
    <cellStyle name="Normal 3 4 5 2 11 2" xfId="17194" xr:uid="{00000000-0005-0000-0000-000084110000}"/>
    <cellStyle name="Normal 3 4 5 2 12" xfId="11902" xr:uid="{00000000-0005-0000-0000-000081110000}"/>
    <cellStyle name="Normal 3 4 5 2 2" xfId="826" xr:uid="{00000000-0005-0000-0000-000085110000}"/>
    <cellStyle name="Normal 3 4 5 2 2 10" xfId="12127" xr:uid="{00000000-0005-0000-0000-000085110000}"/>
    <cellStyle name="Normal 3 4 5 2 2 2" xfId="1040" xr:uid="{00000000-0005-0000-0000-000086110000}"/>
    <cellStyle name="Normal 3 4 5 2 2 2 2" xfId="3474" xr:uid="{00000000-0005-0000-0000-000087110000}"/>
    <cellStyle name="Normal 3 4 5 2 2 2 2 2" xfId="9112" xr:uid="{00000000-0005-0000-0000-000088110000}"/>
    <cellStyle name="Normal 3 4 5 2 2 2 2 2 2" xfId="19736" xr:uid="{00000000-0005-0000-0000-000088110000}"/>
    <cellStyle name="Normal 3 4 5 2 2 2 2 3" xfId="14444" xr:uid="{00000000-0005-0000-0000-000087110000}"/>
    <cellStyle name="Normal 3 4 5 2 2 2 3" xfId="7002" xr:uid="{00000000-0005-0000-0000-000089110000}"/>
    <cellStyle name="Normal 3 4 5 2 2 2 3 2" xfId="17626" xr:uid="{00000000-0005-0000-0000-000089110000}"/>
    <cellStyle name="Normal 3 4 5 2 2 2 4" xfId="12334" xr:uid="{00000000-0005-0000-0000-000086110000}"/>
    <cellStyle name="Normal 3 4 5 2 2 3" xfId="1874" xr:uid="{00000000-0005-0000-0000-00008A110000}"/>
    <cellStyle name="Normal 3 4 5 2 2 3 2" xfId="7822" xr:uid="{00000000-0005-0000-0000-00008B110000}"/>
    <cellStyle name="Normal 3 4 5 2 2 3 2 2" xfId="18446" xr:uid="{00000000-0005-0000-0000-00008B110000}"/>
    <cellStyle name="Normal 3 4 5 2 2 3 3" xfId="13154" xr:uid="{00000000-0005-0000-0000-00008A110000}"/>
    <cellStyle name="Normal 3 4 5 2 2 4" xfId="3260" xr:uid="{00000000-0005-0000-0000-00008C110000}"/>
    <cellStyle name="Normal 3 4 5 2 2 4 2" xfId="8905" xr:uid="{00000000-0005-0000-0000-00008D110000}"/>
    <cellStyle name="Normal 3 4 5 2 2 4 2 2" xfId="19529" xr:uid="{00000000-0005-0000-0000-00008D110000}"/>
    <cellStyle name="Normal 3 4 5 2 2 4 3" xfId="14237" xr:uid="{00000000-0005-0000-0000-00008C110000}"/>
    <cellStyle name="Normal 3 4 5 2 2 5" xfId="4372" xr:uid="{00000000-0005-0000-0000-00008E110000}"/>
    <cellStyle name="Normal 3 4 5 2 2 5 2" xfId="9994" xr:uid="{00000000-0005-0000-0000-00008F110000}"/>
    <cellStyle name="Normal 3 4 5 2 2 5 2 2" xfId="20618" xr:uid="{00000000-0005-0000-0000-00008F110000}"/>
    <cellStyle name="Normal 3 4 5 2 2 5 3" xfId="15326" xr:uid="{00000000-0005-0000-0000-00008E110000}"/>
    <cellStyle name="Normal 3 4 5 2 2 6" xfId="5635" xr:uid="{00000000-0005-0000-0000-000090110000}"/>
    <cellStyle name="Normal 3 4 5 2 2 6 2" xfId="10972" xr:uid="{00000000-0005-0000-0000-000091110000}"/>
    <cellStyle name="Normal 3 4 5 2 2 6 2 2" xfId="21596" xr:uid="{00000000-0005-0000-0000-000091110000}"/>
    <cellStyle name="Normal 3 4 5 2 2 6 3" xfId="16302" xr:uid="{00000000-0005-0000-0000-000090110000}"/>
    <cellStyle name="Normal 3 4 5 2 2 7" xfId="6002" xr:uid="{00000000-0005-0000-0000-000092110000}"/>
    <cellStyle name="Normal 3 4 5 2 2 7 2" xfId="11339" xr:uid="{00000000-0005-0000-0000-000093110000}"/>
    <cellStyle name="Normal 3 4 5 2 2 7 2 2" xfId="21963" xr:uid="{00000000-0005-0000-0000-000093110000}"/>
    <cellStyle name="Normal 3 4 5 2 2 7 3" xfId="16669" xr:uid="{00000000-0005-0000-0000-000092110000}"/>
    <cellStyle name="Normal 3 4 5 2 2 8" xfId="6372" xr:uid="{00000000-0005-0000-0000-000094110000}"/>
    <cellStyle name="Normal 3 4 5 2 2 8 2" xfId="11706" xr:uid="{00000000-0005-0000-0000-000095110000}"/>
    <cellStyle name="Normal 3 4 5 2 2 8 2 2" xfId="22330" xr:uid="{00000000-0005-0000-0000-000095110000}"/>
    <cellStyle name="Normal 3 4 5 2 2 8 3" xfId="17036" xr:uid="{00000000-0005-0000-0000-000094110000}"/>
    <cellStyle name="Normal 3 4 5 2 2 9" xfId="6795" xr:uid="{00000000-0005-0000-0000-000096110000}"/>
    <cellStyle name="Normal 3 4 5 2 2 9 2" xfId="17419" xr:uid="{00000000-0005-0000-0000-000096110000}"/>
    <cellStyle name="Normal 3 4 5 2 3" xfId="1530" xr:uid="{00000000-0005-0000-0000-000097110000}"/>
    <cellStyle name="Normal 3 4 5 2 3 2" xfId="2356" xr:uid="{00000000-0005-0000-0000-000098110000}"/>
    <cellStyle name="Normal 3 4 5 2 3 2 2" xfId="8304" xr:uid="{00000000-0005-0000-0000-000099110000}"/>
    <cellStyle name="Normal 3 4 5 2 3 2 2 2" xfId="18928" xr:uid="{00000000-0005-0000-0000-000099110000}"/>
    <cellStyle name="Normal 3 4 5 2 3 2 3" xfId="13636" xr:uid="{00000000-0005-0000-0000-000098110000}"/>
    <cellStyle name="Normal 3 4 5 2 3 3" xfId="3962" xr:uid="{00000000-0005-0000-0000-00009A110000}"/>
    <cellStyle name="Normal 3 4 5 2 3 3 2" xfId="9594" xr:uid="{00000000-0005-0000-0000-00009B110000}"/>
    <cellStyle name="Normal 3 4 5 2 3 3 2 2" xfId="20218" xr:uid="{00000000-0005-0000-0000-00009B110000}"/>
    <cellStyle name="Normal 3 4 5 2 3 3 3" xfId="14926" xr:uid="{00000000-0005-0000-0000-00009A110000}"/>
    <cellStyle name="Normal 3 4 5 2 3 4" xfId="4854" xr:uid="{00000000-0005-0000-0000-00009C110000}"/>
    <cellStyle name="Normal 3 4 5 2 3 4 2" xfId="10476" xr:uid="{00000000-0005-0000-0000-00009D110000}"/>
    <cellStyle name="Normal 3 4 5 2 3 4 2 2" xfId="21100" xr:uid="{00000000-0005-0000-0000-00009D110000}"/>
    <cellStyle name="Normal 3 4 5 2 3 4 3" xfId="15808" xr:uid="{00000000-0005-0000-0000-00009C110000}"/>
    <cellStyle name="Normal 3 4 5 2 3 5" xfId="7484" xr:uid="{00000000-0005-0000-0000-00009E110000}"/>
    <cellStyle name="Normal 3 4 5 2 3 5 2" xfId="18108" xr:uid="{00000000-0005-0000-0000-00009E110000}"/>
    <cellStyle name="Normal 3 4 5 2 3 6" xfId="12816" xr:uid="{00000000-0005-0000-0000-000097110000}"/>
    <cellStyle name="Normal 3 4 5 2 4" xfId="903" xr:uid="{00000000-0005-0000-0000-00009F110000}"/>
    <cellStyle name="Normal 3 4 5 2 4 2" xfId="3337" xr:uid="{00000000-0005-0000-0000-0000A0110000}"/>
    <cellStyle name="Normal 3 4 5 2 4 2 2" xfId="8979" xr:uid="{00000000-0005-0000-0000-0000A1110000}"/>
    <cellStyle name="Normal 3 4 5 2 4 2 2 2" xfId="19603" xr:uid="{00000000-0005-0000-0000-0000A1110000}"/>
    <cellStyle name="Normal 3 4 5 2 4 2 3" xfId="14311" xr:uid="{00000000-0005-0000-0000-0000A0110000}"/>
    <cellStyle name="Normal 3 4 5 2 4 3" xfId="6869" xr:uid="{00000000-0005-0000-0000-0000A2110000}"/>
    <cellStyle name="Normal 3 4 5 2 4 3 2" xfId="17493" xr:uid="{00000000-0005-0000-0000-0000A2110000}"/>
    <cellStyle name="Normal 3 4 5 2 4 4" xfId="12201" xr:uid="{00000000-0005-0000-0000-00009F110000}"/>
    <cellStyle name="Normal 3 4 5 2 5" xfId="1741" xr:uid="{00000000-0005-0000-0000-0000A3110000}"/>
    <cellStyle name="Normal 3 4 5 2 5 2" xfId="7689" xr:uid="{00000000-0005-0000-0000-0000A4110000}"/>
    <cellStyle name="Normal 3 4 5 2 5 2 2" xfId="18313" xr:uid="{00000000-0005-0000-0000-0000A4110000}"/>
    <cellStyle name="Normal 3 4 5 2 5 3" xfId="13021" xr:uid="{00000000-0005-0000-0000-0000A3110000}"/>
    <cellStyle name="Normal 3 4 5 2 6" xfId="3010" xr:uid="{00000000-0005-0000-0000-0000A5110000}"/>
    <cellStyle name="Normal 3 4 5 2 6 2" xfId="8668" xr:uid="{00000000-0005-0000-0000-0000A6110000}"/>
    <cellStyle name="Normal 3 4 5 2 6 2 2" xfId="19292" xr:uid="{00000000-0005-0000-0000-0000A6110000}"/>
    <cellStyle name="Normal 3 4 5 2 6 3" xfId="14000" xr:uid="{00000000-0005-0000-0000-0000A5110000}"/>
    <cellStyle name="Normal 3 4 5 2 7" xfId="4239" xr:uid="{00000000-0005-0000-0000-0000A7110000}"/>
    <cellStyle name="Normal 3 4 5 2 7 2" xfId="9861" xr:uid="{00000000-0005-0000-0000-0000A8110000}"/>
    <cellStyle name="Normal 3 4 5 2 7 2 2" xfId="20485" xr:uid="{00000000-0005-0000-0000-0000A8110000}"/>
    <cellStyle name="Normal 3 4 5 2 7 3" xfId="15193" xr:uid="{00000000-0005-0000-0000-0000A7110000}"/>
    <cellStyle name="Normal 3 4 5 2 8" xfId="5136" xr:uid="{00000000-0005-0000-0000-0000A9110000}"/>
    <cellStyle name="Normal 3 4 5 2 8 2" xfId="10733" xr:uid="{00000000-0005-0000-0000-0000AA110000}"/>
    <cellStyle name="Normal 3 4 5 2 8 2 2" xfId="21357" xr:uid="{00000000-0005-0000-0000-0000AA110000}"/>
    <cellStyle name="Normal 3 4 5 2 8 3" xfId="16065" xr:uid="{00000000-0005-0000-0000-0000A9110000}"/>
    <cellStyle name="Normal 3 4 5 2 9" xfId="5765" xr:uid="{00000000-0005-0000-0000-0000AB110000}"/>
    <cellStyle name="Normal 3 4 5 2 9 2" xfId="11102" xr:uid="{00000000-0005-0000-0000-0000AC110000}"/>
    <cellStyle name="Normal 3 4 5 2 9 2 2" xfId="21726" xr:uid="{00000000-0005-0000-0000-0000AC110000}"/>
    <cellStyle name="Normal 3 4 5 2 9 3" xfId="16432" xr:uid="{00000000-0005-0000-0000-0000AB110000}"/>
    <cellStyle name="Normal 3 4 5 3" xfId="372" xr:uid="{00000000-0005-0000-0000-0000AD110000}"/>
    <cellStyle name="Normal 3 4 5 3 10" xfId="6612" xr:uid="{00000000-0005-0000-0000-0000AE110000}"/>
    <cellStyle name="Normal 3 4 5 3 10 2" xfId="17236" xr:uid="{00000000-0005-0000-0000-0000AE110000}"/>
    <cellStyle name="Normal 3 4 5 3 11" xfId="11944" xr:uid="{00000000-0005-0000-0000-0000AD110000}"/>
    <cellStyle name="Normal 3 4 5 3 2" xfId="1572" xr:uid="{00000000-0005-0000-0000-0000AF110000}"/>
    <cellStyle name="Normal 3 4 5 3 2 2" xfId="2398" xr:uid="{00000000-0005-0000-0000-0000B0110000}"/>
    <cellStyle name="Normal 3 4 5 3 2 2 2" xfId="8346" xr:uid="{00000000-0005-0000-0000-0000B1110000}"/>
    <cellStyle name="Normal 3 4 5 3 2 2 2 2" xfId="18970" xr:uid="{00000000-0005-0000-0000-0000B1110000}"/>
    <cellStyle name="Normal 3 4 5 3 2 2 3" xfId="13678" xr:uid="{00000000-0005-0000-0000-0000B0110000}"/>
    <cellStyle name="Normal 3 4 5 3 2 3" xfId="4004" xr:uid="{00000000-0005-0000-0000-0000B2110000}"/>
    <cellStyle name="Normal 3 4 5 3 2 3 2" xfId="9636" xr:uid="{00000000-0005-0000-0000-0000B3110000}"/>
    <cellStyle name="Normal 3 4 5 3 2 3 2 2" xfId="20260" xr:uid="{00000000-0005-0000-0000-0000B3110000}"/>
    <cellStyle name="Normal 3 4 5 3 2 3 3" xfId="14968" xr:uid="{00000000-0005-0000-0000-0000B2110000}"/>
    <cellStyle name="Normal 3 4 5 3 2 4" xfId="4896" xr:uid="{00000000-0005-0000-0000-0000B4110000}"/>
    <cellStyle name="Normal 3 4 5 3 2 4 2" xfId="10518" xr:uid="{00000000-0005-0000-0000-0000B5110000}"/>
    <cellStyle name="Normal 3 4 5 3 2 4 2 2" xfId="21142" xr:uid="{00000000-0005-0000-0000-0000B5110000}"/>
    <cellStyle name="Normal 3 4 5 3 2 4 3" xfId="15850" xr:uid="{00000000-0005-0000-0000-0000B4110000}"/>
    <cellStyle name="Normal 3 4 5 3 2 5" xfId="7526" xr:uid="{00000000-0005-0000-0000-0000B6110000}"/>
    <cellStyle name="Normal 3 4 5 3 2 5 2" xfId="18150" xr:uid="{00000000-0005-0000-0000-0000B6110000}"/>
    <cellStyle name="Normal 3 4 5 3 2 6" xfId="12858" xr:uid="{00000000-0005-0000-0000-0000AF110000}"/>
    <cellStyle name="Normal 3 4 5 3 3" xfId="1086" xr:uid="{00000000-0005-0000-0000-0000B7110000}"/>
    <cellStyle name="Normal 3 4 5 3 3 2" xfId="3520" xr:uid="{00000000-0005-0000-0000-0000B8110000}"/>
    <cellStyle name="Normal 3 4 5 3 3 2 2" xfId="9158" xr:uid="{00000000-0005-0000-0000-0000B9110000}"/>
    <cellStyle name="Normal 3 4 5 3 3 2 2 2" xfId="19782" xr:uid="{00000000-0005-0000-0000-0000B9110000}"/>
    <cellStyle name="Normal 3 4 5 3 3 2 3" xfId="14490" xr:uid="{00000000-0005-0000-0000-0000B8110000}"/>
    <cellStyle name="Normal 3 4 5 3 3 3" xfId="7048" xr:uid="{00000000-0005-0000-0000-0000BA110000}"/>
    <cellStyle name="Normal 3 4 5 3 3 3 2" xfId="17672" xr:uid="{00000000-0005-0000-0000-0000BA110000}"/>
    <cellStyle name="Normal 3 4 5 3 3 4" xfId="12380" xr:uid="{00000000-0005-0000-0000-0000B7110000}"/>
    <cellStyle name="Normal 3 4 5 3 4" xfId="1920" xr:uid="{00000000-0005-0000-0000-0000BB110000}"/>
    <cellStyle name="Normal 3 4 5 3 4 2" xfId="7868" xr:uid="{00000000-0005-0000-0000-0000BC110000}"/>
    <cellStyle name="Normal 3 4 5 3 4 2 2" xfId="18492" xr:uid="{00000000-0005-0000-0000-0000BC110000}"/>
    <cellStyle name="Normal 3 4 5 3 4 3" xfId="13200" xr:uid="{00000000-0005-0000-0000-0000BB110000}"/>
    <cellStyle name="Normal 3 4 5 3 5" xfId="3069" xr:uid="{00000000-0005-0000-0000-0000BD110000}"/>
    <cellStyle name="Normal 3 4 5 3 5 2" xfId="8722" xr:uid="{00000000-0005-0000-0000-0000BE110000}"/>
    <cellStyle name="Normal 3 4 5 3 5 2 2" xfId="19346" xr:uid="{00000000-0005-0000-0000-0000BE110000}"/>
    <cellStyle name="Normal 3 4 5 3 5 3" xfId="14054" xr:uid="{00000000-0005-0000-0000-0000BD110000}"/>
    <cellStyle name="Normal 3 4 5 3 6" xfId="4418" xr:uid="{00000000-0005-0000-0000-0000BF110000}"/>
    <cellStyle name="Normal 3 4 5 3 6 2" xfId="10040" xr:uid="{00000000-0005-0000-0000-0000C0110000}"/>
    <cellStyle name="Normal 3 4 5 3 6 2 2" xfId="20664" xr:uid="{00000000-0005-0000-0000-0000C0110000}"/>
    <cellStyle name="Normal 3 4 5 3 6 3" xfId="15372" xr:uid="{00000000-0005-0000-0000-0000BF110000}"/>
    <cellStyle name="Normal 3 4 5 3 7" xfId="5264" xr:uid="{00000000-0005-0000-0000-0000C1110000}"/>
    <cellStyle name="Normal 3 4 5 3 7 2" xfId="10787" xr:uid="{00000000-0005-0000-0000-0000C2110000}"/>
    <cellStyle name="Normal 3 4 5 3 7 2 2" xfId="21411" xr:uid="{00000000-0005-0000-0000-0000C2110000}"/>
    <cellStyle name="Normal 3 4 5 3 7 3" xfId="16119" xr:uid="{00000000-0005-0000-0000-0000C1110000}"/>
    <cellStyle name="Normal 3 4 5 3 8" xfId="5819" xr:uid="{00000000-0005-0000-0000-0000C3110000}"/>
    <cellStyle name="Normal 3 4 5 3 8 2" xfId="11156" xr:uid="{00000000-0005-0000-0000-0000C4110000}"/>
    <cellStyle name="Normal 3 4 5 3 8 2 2" xfId="21780" xr:uid="{00000000-0005-0000-0000-0000C4110000}"/>
    <cellStyle name="Normal 3 4 5 3 8 3" xfId="16486" xr:uid="{00000000-0005-0000-0000-0000C3110000}"/>
    <cellStyle name="Normal 3 4 5 3 9" xfId="6188" xr:uid="{00000000-0005-0000-0000-0000C5110000}"/>
    <cellStyle name="Normal 3 4 5 3 9 2" xfId="11523" xr:uid="{00000000-0005-0000-0000-0000C6110000}"/>
    <cellStyle name="Normal 3 4 5 3 9 2 2" xfId="22147" xr:uid="{00000000-0005-0000-0000-0000C6110000}"/>
    <cellStyle name="Normal 3 4 5 3 9 3" xfId="16853" xr:uid="{00000000-0005-0000-0000-0000C5110000}"/>
    <cellStyle name="Normal 3 4 5 4" xfId="761" xr:uid="{00000000-0005-0000-0000-0000C7110000}"/>
    <cellStyle name="Normal 3 4 5 4 10" xfId="6730" xr:uid="{00000000-0005-0000-0000-0000C8110000}"/>
    <cellStyle name="Normal 3 4 5 4 10 2" xfId="17354" xr:uid="{00000000-0005-0000-0000-0000C8110000}"/>
    <cellStyle name="Normal 3 4 5 4 11" xfId="12062" xr:uid="{00000000-0005-0000-0000-0000C7110000}"/>
    <cellStyle name="Normal 3 4 5 4 2" xfId="1465" xr:uid="{00000000-0005-0000-0000-0000C9110000}"/>
    <cellStyle name="Normal 3 4 5 4 2 2" xfId="2291" xr:uid="{00000000-0005-0000-0000-0000CA110000}"/>
    <cellStyle name="Normal 3 4 5 4 2 2 2" xfId="8239" xr:uid="{00000000-0005-0000-0000-0000CB110000}"/>
    <cellStyle name="Normal 3 4 5 4 2 2 2 2" xfId="18863" xr:uid="{00000000-0005-0000-0000-0000CB110000}"/>
    <cellStyle name="Normal 3 4 5 4 2 2 3" xfId="13571" xr:uid="{00000000-0005-0000-0000-0000CA110000}"/>
    <cellStyle name="Normal 3 4 5 4 2 3" xfId="3897" xr:uid="{00000000-0005-0000-0000-0000CC110000}"/>
    <cellStyle name="Normal 3 4 5 4 2 3 2" xfId="9529" xr:uid="{00000000-0005-0000-0000-0000CD110000}"/>
    <cellStyle name="Normal 3 4 5 4 2 3 2 2" xfId="20153" xr:uid="{00000000-0005-0000-0000-0000CD110000}"/>
    <cellStyle name="Normal 3 4 5 4 2 3 3" xfId="14861" xr:uid="{00000000-0005-0000-0000-0000CC110000}"/>
    <cellStyle name="Normal 3 4 5 4 2 4" xfId="4789" xr:uid="{00000000-0005-0000-0000-0000CE110000}"/>
    <cellStyle name="Normal 3 4 5 4 2 4 2" xfId="10411" xr:uid="{00000000-0005-0000-0000-0000CF110000}"/>
    <cellStyle name="Normal 3 4 5 4 2 4 2 2" xfId="21035" xr:uid="{00000000-0005-0000-0000-0000CF110000}"/>
    <cellStyle name="Normal 3 4 5 4 2 4 3" xfId="15743" xr:uid="{00000000-0005-0000-0000-0000CE110000}"/>
    <cellStyle name="Normal 3 4 5 4 2 5" xfId="7419" xr:uid="{00000000-0005-0000-0000-0000D0110000}"/>
    <cellStyle name="Normal 3 4 5 4 2 5 2" xfId="18043" xr:uid="{00000000-0005-0000-0000-0000D0110000}"/>
    <cellStyle name="Normal 3 4 5 4 2 6" xfId="12751" xr:uid="{00000000-0005-0000-0000-0000C9110000}"/>
    <cellStyle name="Normal 3 4 5 4 3" xfId="975" xr:uid="{00000000-0005-0000-0000-0000D1110000}"/>
    <cellStyle name="Normal 3 4 5 4 3 2" xfId="3409" xr:uid="{00000000-0005-0000-0000-0000D2110000}"/>
    <cellStyle name="Normal 3 4 5 4 3 2 2" xfId="9047" xr:uid="{00000000-0005-0000-0000-0000D3110000}"/>
    <cellStyle name="Normal 3 4 5 4 3 2 2 2" xfId="19671" xr:uid="{00000000-0005-0000-0000-0000D3110000}"/>
    <cellStyle name="Normal 3 4 5 4 3 2 3" xfId="14379" xr:uid="{00000000-0005-0000-0000-0000D2110000}"/>
    <cellStyle name="Normal 3 4 5 4 3 3" xfId="6937" xr:uid="{00000000-0005-0000-0000-0000D4110000}"/>
    <cellStyle name="Normal 3 4 5 4 3 3 2" xfId="17561" xr:uid="{00000000-0005-0000-0000-0000D4110000}"/>
    <cellStyle name="Normal 3 4 5 4 3 4" xfId="12269" xr:uid="{00000000-0005-0000-0000-0000D1110000}"/>
    <cellStyle name="Normal 3 4 5 4 4" xfId="1809" xr:uid="{00000000-0005-0000-0000-0000D5110000}"/>
    <cellStyle name="Normal 3 4 5 4 4 2" xfId="7757" xr:uid="{00000000-0005-0000-0000-0000D6110000}"/>
    <cellStyle name="Normal 3 4 5 4 4 2 2" xfId="18381" xr:uid="{00000000-0005-0000-0000-0000D6110000}"/>
    <cellStyle name="Normal 3 4 5 4 4 3" xfId="13089" xr:uid="{00000000-0005-0000-0000-0000D5110000}"/>
    <cellStyle name="Normal 3 4 5 4 5" xfId="3195" xr:uid="{00000000-0005-0000-0000-0000D7110000}"/>
    <cellStyle name="Normal 3 4 5 4 5 2" xfId="8840" xr:uid="{00000000-0005-0000-0000-0000D8110000}"/>
    <cellStyle name="Normal 3 4 5 4 5 2 2" xfId="19464" xr:uid="{00000000-0005-0000-0000-0000D8110000}"/>
    <cellStyle name="Normal 3 4 5 4 5 3" xfId="14172" xr:uid="{00000000-0005-0000-0000-0000D7110000}"/>
    <cellStyle name="Normal 3 4 5 4 6" xfId="4307" xr:uid="{00000000-0005-0000-0000-0000D9110000}"/>
    <cellStyle name="Normal 3 4 5 4 6 2" xfId="9929" xr:uid="{00000000-0005-0000-0000-0000DA110000}"/>
    <cellStyle name="Normal 3 4 5 4 6 2 2" xfId="20553" xr:uid="{00000000-0005-0000-0000-0000DA110000}"/>
    <cellStyle name="Normal 3 4 5 4 6 3" xfId="15261" xr:uid="{00000000-0005-0000-0000-0000D9110000}"/>
    <cellStyle name="Normal 3 4 5 4 7" xfId="5570" xr:uid="{00000000-0005-0000-0000-0000DB110000}"/>
    <cellStyle name="Normal 3 4 5 4 7 2" xfId="10907" xr:uid="{00000000-0005-0000-0000-0000DC110000}"/>
    <cellStyle name="Normal 3 4 5 4 7 2 2" xfId="21531" xr:uid="{00000000-0005-0000-0000-0000DC110000}"/>
    <cellStyle name="Normal 3 4 5 4 7 3" xfId="16237" xr:uid="{00000000-0005-0000-0000-0000DB110000}"/>
    <cellStyle name="Normal 3 4 5 4 8" xfId="5937" xr:uid="{00000000-0005-0000-0000-0000DD110000}"/>
    <cellStyle name="Normal 3 4 5 4 8 2" xfId="11274" xr:uid="{00000000-0005-0000-0000-0000DE110000}"/>
    <cellStyle name="Normal 3 4 5 4 8 2 2" xfId="21898" xr:uid="{00000000-0005-0000-0000-0000DE110000}"/>
    <cellStyle name="Normal 3 4 5 4 8 3" xfId="16604" xr:uid="{00000000-0005-0000-0000-0000DD110000}"/>
    <cellStyle name="Normal 3 4 5 4 9" xfId="6307" xr:uid="{00000000-0005-0000-0000-0000DF110000}"/>
    <cellStyle name="Normal 3 4 5 4 9 2" xfId="11641" xr:uid="{00000000-0005-0000-0000-0000E0110000}"/>
    <cellStyle name="Normal 3 4 5 4 9 2 2" xfId="22265" xr:uid="{00000000-0005-0000-0000-0000E0110000}"/>
    <cellStyle name="Normal 3 4 5 4 9 3" xfId="16971" xr:uid="{00000000-0005-0000-0000-0000DF110000}"/>
    <cellStyle name="Normal 3 4 5 5" xfId="1216" xr:uid="{00000000-0005-0000-0000-0000E1110000}"/>
    <cellStyle name="Normal 3 4 5 5 2" xfId="2042" xr:uid="{00000000-0005-0000-0000-0000E2110000}"/>
    <cellStyle name="Normal 3 4 5 5 2 2" xfId="7990" xr:uid="{00000000-0005-0000-0000-0000E3110000}"/>
    <cellStyle name="Normal 3 4 5 5 2 2 2" xfId="18614" xr:uid="{00000000-0005-0000-0000-0000E3110000}"/>
    <cellStyle name="Normal 3 4 5 5 2 3" xfId="13322" xr:uid="{00000000-0005-0000-0000-0000E2110000}"/>
    <cellStyle name="Normal 3 4 5 5 3" xfId="3648" xr:uid="{00000000-0005-0000-0000-0000E4110000}"/>
    <cellStyle name="Normal 3 4 5 5 3 2" xfId="9280" xr:uid="{00000000-0005-0000-0000-0000E5110000}"/>
    <cellStyle name="Normal 3 4 5 5 3 2 2" xfId="19904" xr:uid="{00000000-0005-0000-0000-0000E5110000}"/>
    <cellStyle name="Normal 3 4 5 5 3 3" xfId="14612" xr:uid="{00000000-0005-0000-0000-0000E4110000}"/>
    <cellStyle name="Normal 3 4 5 5 4" xfId="4540" xr:uid="{00000000-0005-0000-0000-0000E6110000}"/>
    <cellStyle name="Normal 3 4 5 5 4 2" xfId="10162" xr:uid="{00000000-0005-0000-0000-0000E7110000}"/>
    <cellStyle name="Normal 3 4 5 5 4 2 2" xfId="20786" xr:uid="{00000000-0005-0000-0000-0000E7110000}"/>
    <cellStyle name="Normal 3 4 5 5 4 3" xfId="15494" xr:uid="{00000000-0005-0000-0000-0000E6110000}"/>
    <cellStyle name="Normal 3 4 5 5 5" xfId="7170" xr:uid="{00000000-0005-0000-0000-0000E8110000}"/>
    <cellStyle name="Normal 3 4 5 5 5 2" xfId="17794" xr:uid="{00000000-0005-0000-0000-0000E8110000}"/>
    <cellStyle name="Normal 3 4 5 5 6" xfId="12502" xr:uid="{00000000-0005-0000-0000-0000E1110000}"/>
    <cellStyle name="Normal 3 4 5 6" xfId="1316" xr:uid="{00000000-0005-0000-0000-0000E9110000}"/>
    <cellStyle name="Normal 3 4 5 6 2" xfId="2142" xr:uid="{00000000-0005-0000-0000-0000EA110000}"/>
    <cellStyle name="Normal 3 4 5 6 2 2" xfId="8090" xr:uid="{00000000-0005-0000-0000-0000EB110000}"/>
    <cellStyle name="Normal 3 4 5 6 2 2 2" xfId="18714" xr:uid="{00000000-0005-0000-0000-0000EB110000}"/>
    <cellStyle name="Normal 3 4 5 6 2 3" xfId="13422" xr:uid="{00000000-0005-0000-0000-0000EA110000}"/>
    <cellStyle name="Normal 3 4 5 6 3" xfId="3748" xr:uid="{00000000-0005-0000-0000-0000EC110000}"/>
    <cellStyle name="Normal 3 4 5 6 3 2" xfId="9380" xr:uid="{00000000-0005-0000-0000-0000ED110000}"/>
    <cellStyle name="Normal 3 4 5 6 3 2 2" xfId="20004" xr:uid="{00000000-0005-0000-0000-0000ED110000}"/>
    <cellStyle name="Normal 3 4 5 6 3 3" xfId="14712" xr:uid="{00000000-0005-0000-0000-0000EC110000}"/>
    <cellStyle name="Normal 3 4 5 6 4" xfId="4640" xr:uid="{00000000-0005-0000-0000-0000EE110000}"/>
    <cellStyle name="Normal 3 4 5 6 4 2" xfId="10262" xr:uid="{00000000-0005-0000-0000-0000EF110000}"/>
    <cellStyle name="Normal 3 4 5 6 4 2 2" xfId="20886" xr:uid="{00000000-0005-0000-0000-0000EF110000}"/>
    <cellStyle name="Normal 3 4 5 6 4 3" xfId="15594" xr:uid="{00000000-0005-0000-0000-0000EE110000}"/>
    <cellStyle name="Normal 3 4 5 6 5" xfId="7270" xr:uid="{00000000-0005-0000-0000-0000F0110000}"/>
    <cellStyle name="Normal 3 4 5 6 5 2" xfId="17894" xr:uid="{00000000-0005-0000-0000-0000F0110000}"/>
    <cellStyle name="Normal 3 4 5 6 6" xfId="12602" xr:uid="{00000000-0005-0000-0000-0000E9110000}"/>
    <cellStyle name="Normal 3 4 5 7" xfId="1378" xr:uid="{00000000-0005-0000-0000-0000F1110000}"/>
    <cellStyle name="Normal 3 4 5 7 2" xfId="2204" xr:uid="{00000000-0005-0000-0000-0000F2110000}"/>
    <cellStyle name="Normal 3 4 5 7 2 2" xfId="8152" xr:uid="{00000000-0005-0000-0000-0000F3110000}"/>
    <cellStyle name="Normal 3 4 5 7 2 2 2" xfId="18776" xr:uid="{00000000-0005-0000-0000-0000F3110000}"/>
    <cellStyle name="Normal 3 4 5 7 2 3" xfId="13484" xr:uid="{00000000-0005-0000-0000-0000F2110000}"/>
    <cellStyle name="Normal 3 4 5 7 3" xfId="3810" xr:uid="{00000000-0005-0000-0000-0000F4110000}"/>
    <cellStyle name="Normal 3 4 5 7 3 2" xfId="9442" xr:uid="{00000000-0005-0000-0000-0000F5110000}"/>
    <cellStyle name="Normal 3 4 5 7 3 2 2" xfId="20066" xr:uid="{00000000-0005-0000-0000-0000F5110000}"/>
    <cellStyle name="Normal 3 4 5 7 3 3" xfId="14774" xr:uid="{00000000-0005-0000-0000-0000F4110000}"/>
    <cellStyle name="Normal 3 4 5 7 4" xfId="4702" xr:uid="{00000000-0005-0000-0000-0000F6110000}"/>
    <cellStyle name="Normal 3 4 5 7 4 2" xfId="10324" xr:uid="{00000000-0005-0000-0000-0000F7110000}"/>
    <cellStyle name="Normal 3 4 5 7 4 2 2" xfId="20948" xr:uid="{00000000-0005-0000-0000-0000F7110000}"/>
    <cellStyle name="Normal 3 4 5 7 4 3" xfId="15656" xr:uid="{00000000-0005-0000-0000-0000F6110000}"/>
    <cellStyle name="Normal 3 4 5 7 5" xfId="7332" xr:uid="{00000000-0005-0000-0000-0000F8110000}"/>
    <cellStyle name="Normal 3 4 5 7 5 2" xfId="17956" xr:uid="{00000000-0005-0000-0000-0000F8110000}"/>
    <cellStyle name="Normal 3 4 5 7 6" xfId="12664" xr:uid="{00000000-0005-0000-0000-0000F1110000}"/>
    <cellStyle name="Normal 3 4 5 8" xfId="1667" xr:uid="{00000000-0005-0000-0000-0000F9110000}"/>
    <cellStyle name="Normal 3 4 5 8 2" xfId="2493" xr:uid="{00000000-0005-0000-0000-0000FA110000}"/>
    <cellStyle name="Normal 3 4 5 8 2 2" xfId="8441" xr:uid="{00000000-0005-0000-0000-0000FB110000}"/>
    <cellStyle name="Normal 3 4 5 8 2 2 2" xfId="19065" xr:uid="{00000000-0005-0000-0000-0000FB110000}"/>
    <cellStyle name="Normal 3 4 5 8 2 3" xfId="13773" xr:uid="{00000000-0005-0000-0000-0000FA110000}"/>
    <cellStyle name="Normal 3 4 5 8 3" xfId="4099" xr:uid="{00000000-0005-0000-0000-0000FC110000}"/>
    <cellStyle name="Normal 3 4 5 8 3 2" xfId="9731" xr:uid="{00000000-0005-0000-0000-0000FD110000}"/>
    <cellStyle name="Normal 3 4 5 8 3 2 2" xfId="20355" xr:uid="{00000000-0005-0000-0000-0000FD110000}"/>
    <cellStyle name="Normal 3 4 5 8 3 3" xfId="15063" xr:uid="{00000000-0005-0000-0000-0000FC110000}"/>
    <cellStyle name="Normal 3 4 5 8 4" xfId="4991" xr:uid="{00000000-0005-0000-0000-0000FE110000}"/>
    <cellStyle name="Normal 3 4 5 8 4 2" xfId="10613" xr:uid="{00000000-0005-0000-0000-0000FF110000}"/>
    <cellStyle name="Normal 3 4 5 8 4 2 2" xfId="21237" xr:uid="{00000000-0005-0000-0000-0000FF110000}"/>
    <cellStyle name="Normal 3 4 5 8 4 3" xfId="15945" xr:uid="{00000000-0005-0000-0000-0000FE110000}"/>
    <cellStyle name="Normal 3 4 5 8 5" xfId="7621" xr:uid="{00000000-0005-0000-0000-000000120000}"/>
    <cellStyle name="Normal 3 4 5 8 5 2" xfId="18245" xr:uid="{00000000-0005-0000-0000-000000120000}"/>
    <cellStyle name="Normal 3 4 5 8 6" xfId="12953" xr:uid="{00000000-0005-0000-0000-0000F9110000}"/>
    <cellStyle name="Normal 3 4 5 9" xfId="870" xr:uid="{00000000-0005-0000-0000-000001120000}"/>
    <cellStyle name="Normal 3 4 5 9 2" xfId="3304" xr:uid="{00000000-0005-0000-0000-000002120000}"/>
    <cellStyle name="Normal 3 4 5 9 2 2" xfId="8947" xr:uid="{00000000-0005-0000-0000-000003120000}"/>
    <cellStyle name="Normal 3 4 5 9 2 2 2" xfId="19571" xr:uid="{00000000-0005-0000-0000-000003120000}"/>
    <cellStyle name="Normal 3 4 5 9 2 3" xfId="14279" xr:uid="{00000000-0005-0000-0000-000002120000}"/>
    <cellStyle name="Normal 3 4 5 9 3" xfId="6837" xr:uid="{00000000-0005-0000-0000-000004120000}"/>
    <cellStyle name="Normal 3 4 5 9 3 2" xfId="17461" xr:uid="{00000000-0005-0000-0000-000004120000}"/>
    <cellStyle name="Normal 3 4 5 9 4" xfId="12169" xr:uid="{00000000-0005-0000-0000-000001120000}"/>
    <cellStyle name="Normal 3 4 6" xfId="174" xr:uid="{00000000-0005-0000-0000-000005120000}"/>
    <cellStyle name="Normal 3 4 6 10" xfId="2762" xr:uid="{00000000-0005-0000-0000-000006120000}"/>
    <cellStyle name="Normal 3 4 6 11" xfId="4223" xr:uid="{00000000-0005-0000-0000-000007120000}"/>
    <cellStyle name="Normal 3 4 6 11 2" xfId="9845" xr:uid="{00000000-0005-0000-0000-000008120000}"/>
    <cellStyle name="Normal 3 4 6 11 2 2" xfId="20469" xr:uid="{00000000-0005-0000-0000-000008120000}"/>
    <cellStyle name="Normal 3 4 6 11 3" xfId="15177" xr:uid="{00000000-0005-0000-0000-000007120000}"/>
    <cellStyle name="Normal 3 4 6 12" xfId="5040" xr:uid="{00000000-0005-0000-0000-000009120000}"/>
    <cellStyle name="Normal 3 4 6 12 2" xfId="10643" xr:uid="{00000000-0005-0000-0000-00000A120000}"/>
    <cellStyle name="Normal 3 4 6 12 2 2" xfId="21267" xr:uid="{00000000-0005-0000-0000-00000A120000}"/>
    <cellStyle name="Normal 3 4 6 12 3" xfId="15975" xr:uid="{00000000-0005-0000-0000-000009120000}"/>
    <cellStyle name="Normal 3 4 6 13" xfId="5675" xr:uid="{00000000-0005-0000-0000-00000B120000}"/>
    <cellStyle name="Normal 3 4 6 13 2" xfId="11012" xr:uid="{00000000-0005-0000-0000-00000C120000}"/>
    <cellStyle name="Normal 3 4 6 13 2 2" xfId="21636" xr:uid="{00000000-0005-0000-0000-00000C120000}"/>
    <cellStyle name="Normal 3 4 6 13 3" xfId="16342" xr:uid="{00000000-0005-0000-0000-00000B120000}"/>
    <cellStyle name="Normal 3 4 6 14" xfId="6043" xr:uid="{00000000-0005-0000-0000-00000D120000}"/>
    <cellStyle name="Normal 3 4 6 14 2" xfId="11379" xr:uid="{00000000-0005-0000-0000-00000E120000}"/>
    <cellStyle name="Normal 3 4 6 14 2 2" xfId="22003" xr:uid="{00000000-0005-0000-0000-00000E120000}"/>
    <cellStyle name="Normal 3 4 6 14 3" xfId="16709" xr:uid="{00000000-0005-0000-0000-00000D120000}"/>
    <cellStyle name="Normal 3 4 6 15" xfId="6480" xr:uid="{00000000-0005-0000-0000-00000F120000}"/>
    <cellStyle name="Normal 3 4 6 15 2" xfId="17104" xr:uid="{00000000-0005-0000-0000-00000F120000}"/>
    <cellStyle name="Normal 3 4 6 16" xfId="11812" xr:uid="{00000000-0005-0000-0000-000005120000}"/>
    <cellStyle name="Normal 3 4 6 2" xfId="245" xr:uid="{00000000-0005-0000-0000-000010120000}"/>
    <cellStyle name="Normal 3 4 6 2 10" xfId="6108" xr:uid="{00000000-0005-0000-0000-000011120000}"/>
    <cellStyle name="Normal 3 4 6 2 10 2" xfId="11444" xr:uid="{00000000-0005-0000-0000-000012120000}"/>
    <cellStyle name="Normal 3 4 6 2 10 2 2" xfId="22068" xr:uid="{00000000-0005-0000-0000-000012120000}"/>
    <cellStyle name="Normal 3 4 6 2 10 3" xfId="16774" xr:uid="{00000000-0005-0000-0000-000011120000}"/>
    <cellStyle name="Normal 3 4 6 2 11" xfId="6545" xr:uid="{00000000-0005-0000-0000-000013120000}"/>
    <cellStyle name="Normal 3 4 6 2 11 2" xfId="17169" xr:uid="{00000000-0005-0000-0000-000013120000}"/>
    <cellStyle name="Normal 3 4 6 2 12" xfId="11877" xr:uid="{00000000-0005-0000-0000-000010120000}"/>
    <cellStyle name="Normal 3 4 6 2 2" xfId="801" xr:uid="{00000000-0005-0000-0000-000014120000}"/>
    <cellStyle name="Normal 3 4 6 2 2 10" xfId="12102" xr:uid="{00000000-0005-0000-0000-000014120000}"/>
    <cellStyle name="Normal 3 4 6 2 2 2" xfId="1274" xr:uid="{00000000-0005-0000-0000-000015120000}"/>
    <cellStyle name="Normal 3 4 6 2 2 2 2" xfId="3706" xr:uid="{00000000-0005-0000-0000-000016120000}"/>
    <cellStyle name="Normal 3 4 6 2 2 2 2 2" xfId="9338" xr:uid="{00000000-0005-0000-0000-000017120000}"/>
    <cellStyle name="Normal 3 4 6 2 2 2 2 2 2" xfId="19962" xr:uid="{00000000-0005-0000-0000-000017120000}"/>
    <cellStyle name="Normal 3 4 6 2 2 2 2 3" xfId="14670" xr:uid="{00000000-0005-0000-0000-000016120000}"/>
    <cellStyle name="Normal 3 4 6 2 2 2 3" xfId="7228" xr:uid="{00000000-0005-0000-0000-000018120000}"/>
    <cellStyle name="Normal 3 4 6 2 2 2 3 2" xfId="17852" xr:uid="{00000000-0005-0000-0000-000018120000}"/>
    <cellStyle name="Normal 3 4 6 2 2 2 4" xfId="12560" xr:uid="{00000000-0005-0000-0000-000015120000}"/>
    <cellStyle name="Normal 3 4 6 2 2 3" xfId="2100" xr:uid="{00000000-0005-0000-0000-000019120000}"/>
    <cellStyle name="Normal 3 4 6 2 2 3 2" xfId="8048" xr:uid="{00000000-0005-0000-0000-00001A120000}"/>
    <cellStyle name="Normal 3 4 6 2 2 3 2 2" xfId="18672" xr:uid="{00000000-0005-0000-0000-00001A120000}"/>
    <cellStyle name="Normal 3 4 6 2 2 3 3" xfId="13380" xr:uid="{00000000-0005-0000-0000-000019120000}"/>
    <cellStyle name="Normal 3 4 6 2 2 4" xfId="3235" xr:uid="{00000000-0005-0000-0000-00001B120000}"/>
    <cellStyle name="Normal 3 4 6 2 2 4 2" xfId="8880" xr:uid="{00000000-0005-0000-0000-00001C120000}"/>
    <cellStyle name="Normal 3 4 6 2 2 4 2 2" xfId="19504" xr:uid="{00000000-0005-0000-0000-00001C120000}"/>
    <cellStyle name="Normal 3 4 6 2 2 4 3" xfId="14212" xr:uid="{00000000-0005-0000-0000-00001B120000}"/>
    <cellStyle name="Normal 3 4 6 2 2 5" xfId="4598" xr:uid="{00000000-0005-0000-0000-00001D120000}"/>
    <cellStyle name="Normal 3 4 6 2 2 5 2" xfId="10220" xr:uid="{00000000-0005-0000-0000-00001E120000}"/>
    <cellStyle name="Normal 3 4 6 2 2 5 2 2" xfId="20844" xr:uid="{00000000-0005-0000-0000-00001E120000}"/>
    <cellStyle name="Normal 3 4 6 2 2 5 3" xfId="15552" xr:uid="{00000000-0005-0000-0000-00001D120000}"/>
    <cellStyle name="Normal 3 4 6 2 2 6" xfId="5610" xr:uid="{00000000-0005-0000-0000-00001F120000}"/>
    <cellStyle name="Normal 3 4 6 2 2 6 2" xfId="10947" xr:uid="{00000000-0005-0000-0000-000020120000}"/>
    <cellStyle name="Normal 3 4 6 2 2 6 2 2" xfId="21571" xr:uid="{00000000-0005-0000-0000-000020120000}"/>
    <cellStyle name="Normal 3 4 6 2 2 6 3" xfId="16277" xr:uid="{00000000-0005-0000-0000-00001F120000}"/>
    <cellStyle name="Normal 3 4 6 2 2 7" xfId="5977" xr:uid="{00000000-0005-0000-0000-000021120000}"/>
    <cellStyle name="Normal 3 4 6 2 2 7 2" xfId="11314" xr:uid="{00000000-0005-0000-0000-000022120000}"/>
    <cellStyle name="Normal 3 4 6 2 2 7 2 2" xfId="21938" xr:uid="{00000000-0005-0000-0000-000022120000}"/>
    <cellStyle name="Normal 3 4 6 2 2 7 3" xfId="16644" xr:uid="{00000000-0005-0000-0000-000021120000}"/>
    <cellStyle name="Normal 3 4 6 2 2 8" xfId="6347" xr:uid="{00000000-0005-0000-0000-000023120000}"/>
    <cellStyle name="Normal 3 4 6 2 2 8 2" xfId="11681" xr:uid="{00000000-0005-0000-0000-000024120000}"/>
    <cellStyle name="Normal 3 4 6 2 2 8 2 2" xfId="22305" xr:uid="{00000000-0005-0000-0000-000024120000}"/>
    <cellStyle name="Normal 3 4 6 2 2 8 3" xfId="17011" xr:uid="{00000000-0005-0000-0000-000023120000}"/>
    <cellStyle name="Normal 3 4 6 2 2 9" xfId="6770" xr:uid="{00000000-0005-0000-0000-000025120000}"/>
    <cellStyle name="Normal 3 4 6 2 2 9 2" xfId="17394" xr:uid="{00000000-0005-0000-0000-000025120000}"/>
    <cellStyle name="Normal 3 4 6 2 3" xfId="1505" xr:uid="{00000000-0005-0000-0000-000026120000}"/>
    <cellStyle name="Normal 3 4 6 2 3 2" xfId="2331" xr:uid="{00000000-0005-0000-0000-000027120000}"/>
    <cellStyle name="Normal 3 4 6 2 3 2 2" xfId="8279" xr:uid="{00000000-0005-0000-0000-000028120000}"/>
    <cellStyle name="Normal 3 4 6 2 3 2 2 2" xfId="18903" xr:uid="{00000000-0005-0000-0000-000028120000}"/>
    <cellStyle name="Normal 3 4 6 2 3 2 3" xfId="13611" xr:uid="{00000000-0005-0000-0000-000027120000}"/>
    <cellStyle name="Normal 3 4 6 2 3 3" xfId="3937" xr:uid="{00000000-0005-0000-0000-000029120000}"/>
    <cellStyle name="Normal 3 4 6 2 3 3 2" xfId="9569" xr:uid="{00000000-0005-0000-0000-00002A120000}"/>
    <cellStyle name="Normal 3 4 6 2 3 3 2 2" xfId="20193" xr:uid="{00000000-0005-0000-0000-00002A120000}"/>
    <cellStyle name="Normal 3 4 6 2 3 3 3" xfId="14901" xr:uid="{00000000-0005-0000-0000-000029120000}"/>
    <cellStyle name="Normal 3 4 6 2 3 4" xfId="4829" xr:uid="{00000000-0005-0000-0000-00002B120000}"/>
    <cellStyle name="Normal 3 4 6 2 3 4 2" xfId="10451" xr:uid="{00000000-0005-0000-0000-00002C120000}"/>
    <cellStyle name="Normal 3 4 6 2 3 4 2 2" xfId="21075" xr:uid="{00000000-0005-0000-0000-00002C120000}"/>
    <cellStyle name="Normal 3 4 6 2 3 4 3" xfId="15783" xr:uid="{00000000-0005-0000-0000-00002B120000}"/>
    <cellStyle name="Normal 3 4 6 2 3 5" xfId="7459" xr:uid="{00000000-0005-0000-0000-00002D120000}"/>
    <cellStyle name="Normal 3 4 6 2 3 5 2" xfId="18083" xr:uid="{00000000-0005-0000-0000-00002D120000}"/>
    <cellStyle name="Normal 3 4 6 2 3 6" xfId="12791" xr:uid="{00000000-0005-0000-0000-000026120000}"/>
    <cellStyle name="Normal 3 4 6 2 4" xfId="1015" xr:uid="{00000000-0005-0000-0000-00002E120000}"/>
    <cellStyle name="Normal 3 4 6 2 4 2" xfId="3449" xr:uid="{00000000-0005-0000-0000-00002F120000}"/>
    <cellStyle name="Normal 3 4 6 2 4 2 2" xfId="9087" xr:uid="{00000000-0005-0000-0000-000030120000}"/>
    <cellStyle name="Normal 3 4 6 2 4 2 2 2" xfId="19711" xr:uid="{00000000-0005-0000-0000-000030120000}"/>
    <cellStyle name="Normal 3 4 6 2 4 2 3" xfId="14419" xr:uid="{00000000-0005-0000-0000-00002F120000}"/>
    <cellStyle name="Normal 3 4 6 2 4 3" xfId="6977" xr:uid="{00000000-0005-0000-0000-000031120000}"/>
    <cellStyle name="Normal 3 4 6 2 4 3 2" xfId="17601" xr:uid="{00000000-0005-0000-0000-000031120000}"/>
    <cellStyle name="Normal 3 4 6 2 4 4" xfId="12309" xr:uid="{00000000-0005-0000-0000-00002E120000}"/>
    <cellStyle name="Normal 3 4 6 2 5" xfId="1849" xr:uid="{00000000-0005-0000-0000-000032120000}"/>
    <cellStyle name="Normal 3 4 6 2 5 2" xfId="7797" xr:uid="{00000000-0005-0000-0000-000033120000}"/>
    <cellStyle name="Normal 3 4 6 2 5 2 2" xfId="18421" xr:uid="{00000000-0005-0000-0000-000033120000}"/>
    <cellStyle name="Normal 3 4 6 2 5 3" xfId="13129" xr:uid="{00000000-0005-0000-0000-000032120000}"/>
    <cellStyle name="Normal 3 4 6 2 6" xfId="2985" xr:uid="{00000000-0005-0000-0000-000034120000}"/>
    <cellStyle name="Normal 3 4 6 2 6 2" xfId="8643" xr:uid="{00000000-0005-0000-0000-000035120000}"/>
    <cellStyle name="Normal 3 4 6 2 6 2 2" xfId="19267" xr:uid="{00000000-0005-0000-0000-000035120000}"/>
    <cellStyle name="Normal 3 4 6 2 6 3" xfId="13975" xr:uid="{00000000-0005-0000-0000-000034120000}"/>
    <cellStyle name="Normal 3 4 6 2 7" xfId="4347" xr:uid="{00000000-0005-0000-0000-000036120000}"/>
    <cellStyle name="Normal 3 4 6 2 7 2" xfId="9969" xr:uid="{00000000-0005-0000-0000-000037120000}"/>
    <cellStyle name="Normal 3 4 6 2 7 2 2" xfId="20593" xr:uid="{00000000-0005-0000-0000-000037120000}"/>
    <cellStyle name="Normal 3 4 6 2 7 3" xfId="15301" xr:uid="{00000000-0005-0000-0000-000036120000}"/>
    <cellStyle name="Normal 3 4 6 2 8" xfId="5111" xr:uid="{00000000-0005-0000-0000-000038120000}"/>
    <cellStyle name="Normal 3 4 6 2 8 2" xfId="10708" xr:uid="{00000000-0005-0000-0000-000039120000}"/>
    <cellStyle name="Normal 3 4 6 2 8 2 2" xfId="21332" xr:uid="{00000000-0005-0000-0000-000039120000}"/>
    <cellStyle name="Normal 3 4 6 2 8 3" xfId="16040" xr:uid="{00000000-0005-0000-0000-000038120000}"/>
    <cellStyle name="Normal 3 4 6 2 9" xfId="5740" xr:uid="{00000000-0005-0000-0000-00003A120000}"/>
    <cellStyle name="Normal 3 4 6 2 9 2" xfId="11077" xr:uid="{00000000-0005-0000-0000-00003B120000}"/>
    <cellStyle name="Normal 3 4 6 2 9 2 2" xfId="21701" xr:uid="{00000000-0005-0000-0000-00003B120000}"/>
    <cellStyle name="Normal 3 4 6 2 9 3" xfId="16407" xr:uid="{00000000-0005-0000-0000-00003A120000}"/>
    <cellStyle name="Normal 3 4 6 3" xfId="565" xr:uid="{00000000-0005-0000-0000-00003C120000}"/>
    <cellStyle name="Normal 3 4 6 3 2" xfId="3120" xr:uid="{00000000-0005-0000-0000-00003D120000}"/>
    <cellStyle name="Normal 3 4 6 3 3" xfId="5401" xr:uid="{00000000-0005-0000-0000-00003E120000}"/>
    <cellStyle name="Normal 3 4 6 4" xfId="736" xr:uid="{00000000-0005-0000-0000-00003F120000}"/>
    <cellStyle name="Normal 3 4 6 4 10" xfId="6705" xr:uid="{00000000-0005-0000-0000-000040120000}"/>
    <cellStyle name="Normal 3 4 6 4 10 2" xfId="17329" xr:uid="{00000000-0005-0000-0000-000040120000}"/>
    <cellStyle name="Normal 3 4 6 4 11" xfId="12037" xr:uid="{00000000-0005-0000-0000-00003F120000}"/>
    <cellStyle name="Normal 3 4 6 4 2" xfId="1440" xr:uid="{00000000-0005-0000-0000-000041120000}"/>
    <cellStyle name="Normal 3 4 6 4 2 2" xfId="2266" xr:uid="{00000000-0005-0000-0000-000042120000}"/>
    <cellStyle name="Normal 3 4 6 4 2 2 2" xfId="8214" xr:uid="{00000000-0005-0000-0000-000043120000}"/>
    <cellStyle name="Normal 3 4 6 4 2 2 2 2" xfId="18838" xr:uid="{00000000-0005-0000-0000-000043120000}"/>
    <cellStyle name="Normal 3 4 6 4 2 2 3" xfId="13546" xr:uid="{00000000-0005-0000-0000-000042120000}"/>
    <cellStyle name="Normal 3 4 6 4 2 3" xfId="3872" xr:uid="{00000000-0005-0000-0000-000044120000}"/>
    <cellStyle name="Normal 3 4 6 4 2 3 2" xfId="9504" xr:uid="{00000000-0005-0000-0000-000045120000}"/>
    <cellStyle name="Normal 3 4 6 4 2 3 2 2" xfId="20128" xr:uid="{00000000-0005-0000-0000-000045120000}"/>
    <cellStyle name="Normal 3 4 6 4 2 3 3" xfId="14836" xr:uid="{00000000-0005-0000-0000-000044120000}"/>
    <cellStyle name="Normal 3 4 6 4 2 4" xfId="4764" xr:uid="{00000000-0005-0000-0000-000046120000}"/>
    <cellStyle name="Normal 3 4 6 4 2 4 2" xfId="10386" xr:uid="{00000000-0005-0000-0000-000047120000}"/>
    <cellStyle name="Normal 3 4 6 4 2 4 2 2" xfId="21010" xr:uid="{00000000-0005-0000-0000-000047120000}"/>
    <cellStyle name="Normal 3 4 6 4 2 4 3" xfId="15718" xr:uid="{00000000-0005-0000-0000-000046120000}"/>
    <cellStyle name="Normal 3 4 6 4 2 5" xfId="7394" xr:uid="{00000000-0005-0000-0000-000048120000}"/>
    <cellStyle name="Normal 3 4 6 4 2 5 2" xfId="18018" xr:uid="{00000000-0005-0000-0000-000048120000}"/>
    <cellStyle name="Normal 3 4 6 4 2 6" xfId="12726" xr:uid="{00000000-0005-0000-0000-000041120000}"/>
    <cellStyle name="Normal 3 4 6 4 3" xfId="949" xr:uid="{00000000-0005-0000-0000-000049120000}"/>
    <cellStyle name="Normal 3 4 6 4 3 2" xfId="3383" xr:uid="{00000000-0005-0000-0000-00004A120000}"/>
    <cellStyle name="Normal 3 4 6 4 3 2 2" xfId="9022" xr:uid="{00000000-0005-0000-0000-00004B120000}"/>
    <cellStyle name="Normal 3 4 6 4 3 2 2 2" xfId="19646" xr:uid="{00000000-0005-0000-0000-00004B120000}"/>
    <cellStyle name="Normal 3 4 6 4 3 2 3" xfId="14354" xr:uid="{00000000-0005-0000-0000-00004A120000}"/>
    <cellStyle name="Normal 3 4 6 4 3 3" xfId="6912" xr:uid="{00000000-0005-0000-0000-00004C120000}"/>
    <cellStyle name="Normal 3 4 6 4 3 3 2" xfId="17536" xr:uid="{00000000-0005-0000-0000-00004C120000}"/>
    <cellStyle name="Normal 3 4 6 4 3 4" xfId="12244" xr:uid="{00000000-0005-0000-0000-000049120000}"/>
    <cellStyle name="Normal 3 4 6 4 4" xfId="1784" xr:uid="{00000000-0005-0000-0000-00004D120000}"/>
    <cellStyle name="Normal 3 4 6 4 4 2" xfId="7732" xr:uid="{00000000-0005-0000-0000-00004E120000}"/>
    <cellStyle name="Normal 3 4 6 4 4 2 2" xfId="18356" xr:uid="{00000000-0005-0000-0000-00004E120000}"/>
    <cellStyle name="Normal 3 4 6 4 4 3" xfId="13064" xr:uid="{00000000-0005-0000-0000-00004D120000}"/>
    <cellStyle name="Normal 3 4 6 4 5" xfId="3170" xr:uid="{00000000-0005-0000-0000-00004F120000}"/>
    <cellStyle name="Normal 3 4 6 4 5 2" xfId="8815" xr:uid="{00000000-0005-0000-0000-000050120000}"/>
    <cellStyle name="Normal 3 4 6 4 5 2 2" xfId="19439" xr:uid="{00000000-0005-0000-0000-000050120000}"/>
    <cellStyle name="Normal 3 4 6 4 5 3" xfId="14147" xr:uid="{00000000-0005-0000-0000-00004F120000}"/>
    <cellStyle name="Normal 3 4 6 4 6" xfId="4282" xr:uid="{00000000-0005-0000-0000-000051120000}"/>
    <cellStyle name="Normal 3 4 6 4 6 2" xfId="9904" xr:uid="{00000000-0005-0000-0000-000052120000}"/>
    <cellStyle name="Normal 3 4 6 4 6 2 2" xfId="20528" xr:uid="{00000000-0005-0000-0000-000052120000}"/>
    <cellStyle name="Normal 3 4 6 4 6 3" xfId="15236" xr:uid="{00000000-0005-0000-0000-000051120000}"/>
    <cellStyle name="Normal 3 4 6 4 7" xfId="5545" xr:uid="{00000000-0005-0000-0000-000053120000}"/>
    <cellStyle name="Normal 3 4 6 4 7 2" xfId="10882" xr:uid="{00000000-0005-0000-0000-000054120000}"/>
    <cellStyle name="Normal 3 4 6 4 7 2 2" xfId="21506" xr:uid="{00000000-0005-0000-0000-000054120000}"/>
    <cellStyle name="Normal 3 4 6 4 7 3" xfId="16212" xr:uid="{00000000-0005-0000-0000-000053120000}"/>
    <cellStyle name="Normal 3 4 6 4 8" xfId="5912" xr:uid="{00000000-0005-0000-0000-000055120000}"/>
    <cellStyle name="Normal 3 4 6 4 8 2" xfId="11249" xr:uid="{00000000-0005-0000-0000-000056120000}"/>
    <cellStyle name="Normal 3 4 6 4 8 2 2" xfId="21873" xr:uid="{00000000-0005-0000-0000-000056120000}"/>
    <cellStyle name="Normal 3 4 6 4 8 3" xfId="16579" xr:uid="{00000000-0005-0000-0000-000055120000}"/>
    <cellStyle name="Normal 3 4 6 4 9" xfId="6282" xr:uid="{00000000-0005-0000-0000-000057120000}"/>
    <cellStyle name="Normal 3 4 6 4 9 2" xfId="11616" xr:uid="{00000000-0005-0000-0000-000058120000}"/>
    <cellStyle name="Normal 3 4 6 4 9 2 2" xfId="22240" xr:uid="{00000000-0005-0000-0000-000058120000}"/>
    <cellStyle name="Normal 3 4 6 4 9 3" xfId="16946" xr:uid="{00000000-0005-0000-0000-000057120000}"/>
    <cellStyle name="Normal 3 4 6 5" xfId="1228" xr:uid="{00000000-0005-0000-0000-000059120000}"/>
    <cellStyle name="Normal 3 4 6 5 2" xfId="2054" xr:uid="{00000000-0005-0000-0000-00005A120000}"/>
    <cellStyle name="Normal 3 4 6 5 2 2" xfId="8002" xr:uid="{00000000-0005-0000-0000-00005B120000}"/>
    <cellStyle name="Normal 3 4 6 5 2 2 2" xfId="18626" xr:uid="{00000000-0005-0000-0000-00005B120000}"/>
    <cellStyle name="Normal 3 4 6 5 2 3" xfId="13334" xr:uid="{00000000-0005-0000-0000-00005A120000}"/>
    <cellStyle name="Normal 3 4 6 5 3" xfId="3660" xr:uid="{00000000-0005-0000-0000-00005C120000}"/>
    <cellStyle name="Normal 3 4 6 5 3 2" xfId="9292" xr:uid="{00000000-0005-0000-0000-00005D120000}"/>
    <cellStyle name="Normal 3 4 6 5 3 2 2" xfId="19916" xr:uid="{00000000-0005-0000-0000-00005D120000}"/>
    <cellStyle name="Normal 3 4 6 5 3 3" xfId="14624" xr:uid="{00000000-0005-0000-0000-00005C120000}"/>
    <cellStyle name="Normal 3 4 6 5 4" xfId="4552" xr:uid="{00000000-0005-0000-0000-00005E120000}"/>
    <cellStyle name="Normal 3 4 6 5 4 2" xfId="10174" xr:uid="{00000000-0005-0000-0000-00005F120000}"/>
    <cellStyle name="Normal 3 4 6 5 4 2 2" xfId="20798" xr:uid="{00000000-0005-0000-0000-00005F120000}"/>
    <cellStyle name="Normal 3 4 6 5 4 3" xfId="15506" xr:uid="{00000000-0005-0000-0000-00005E120000}"/>
    <cellStyle name="Normal 3 4 6 5 5" xfId="7182" xr:uid="{00000000-0005-0000-0000-000060120000}"/>
    <cellStyle name="Normal 3 4 6 5 5 2" xfId="17806" xr:uid="{00000000-0005-0000-0000-000060120000}"/>
    <cellStyle name="Normal 3 4 6 5 6" xfId="12514" xr:uid="{00000000-0005-0000-0000-000059120000}"/>
    <cellStyle name="Normal 3 4 6 6" xfId="1328" xr:uid="{00000000-0005-0000-0000-000061120000}"/>
    <cellStyle name="Normal 3 4 6 6 2" xfId="2154" xr:uid="{00000000-0005-0000-0000-000062120000}"/>
    <cellStyle name="Normal 3 4 6 6 2 2" xfId="8102" xr:uid="{00000000-0005-0000-0000-000063120000}"/>
    <cellStyle name="Normal 3 4 6 6 2 2 2" xfId="18726" xr:uid="{00000000-0005-0000-0000-000063120000}"/>
    <cellStyle name="Normal 3 4 6 6 2 3" xfId="13434" xr:uid="{00000000-0005-0000-0000-000062120000}"/>
    <cellStyle name="Normal 3 4 6 6 3" xfId="3760" xr:uid="{00000000-0005-0000-0000-000064120000}"/>
    <cellStyle name="Normal 3 4 6 6 3 2" xfId="9392" xr:uid="{00000000-0005-0000-0000-000065120000}"/>
    <cellStyle name="Normal 3 4 6 6 3 2 2" xfId="20016" xr:uid="{00000000-0005-0000-0000-000065120000}"/>
    <cellStyle name="Normal 3 4 6 6 3 3" xfId="14724" xr:uid="{00000000-0005-0000-0000-000064120000}"/>
    <cellStyle name="Normal 3 4 6 6 4" xfId="4652" xr:uid="{00000000-0005-0000-0000-000066120000}"/>
    <cellStyle name="Normal 3 4 6 6 4 2" xfId="10274" xr:uid="{00000000-0005-0000-0000-000067120000}"/>
    <cellStyle name="Normal 3 4 6 6 4 2 2" xfId="20898" xr:uid="{00000000-0005-0000-0000-000067120000}"/>
    <cellStyle name="Normal 3 4 6 6 4 3" xfId="15606" xr:uid="{00000000-0005-0000-0000-000066120000}"/>
    <cellStyle name="Normal 3 4 6 6 5" xfId="7282" xr:uid="{00000000-0005-0000-0000-000068120000}"/>
    <cellStyle name="Normal 3 4 6 6 5 2" xfId="17906" xr:uid="{00000000-0005-0000-0000-000068120000}"/>
    <cellStyle name="Normal 3 4 6 6 6" xfId="12614" xr:uid="{00000000-0005-0000-0000-000061120000}"/>
    <cellStyle name="Normal 3 4 6 7" xfId="1390" xr:uid="{00000000-0005-0000-0000-000069120000}"/>
    <cellStyle name="Normal 3 4 6 7 2" xfId="2216" xr:uid="{00000000-0005-0000-0000-00006A120000}"/>
    <cellStyle name="Normal 3 4 6 7 2 2" xfId="8164" xr:uid="{00000000-0005-0000-0000-00006B120000}"/>
    <cellStyle name="Normal 3 4 6 7 2 2 2" xfId="18788" xr:uid="{00000000-0005-0000-0000-00006B120000}"/>
    <cellStyle name="Normal 3 4 6 7 2 3" xfId="13496" xr:uid="{00000000-0005-0000-0000-00006A120000}"/>
    <cellStyle name="Normal 3 4 6 7 3" xfId="3822" xr:uid="{00000000-0005-0000-0000-00006C120000}"/>
    <cellStyle name="Normal 3 4 6 7 3 2" xfId="9454" xr:uid="{00000000-0005-0000-0000-00006D120000}"/>
    <cellStyle name="Normal 3 4 6 7 3 2 2" xfId="20078" xr:uid="{00000000-0005-0000-0000-00006D120000}"/>
    <cellStyle name="Normal 3 4 6 7 3 3" xfId="14786" xr:uid="{00000000-0005-0000-0000-00006C120000}"/>
    <cellStyle name="Normal 3 4 6 7 4" xfId="4714" xr:uid="{00000000-0005-0000-0000-00006E120000}"/>
    <cellStyle name="Normal 3 4 6 7 4 2" xfId="10336" xr:uid="{00000000-0005-0000-0000-00006F120000}"/>
    <cellStyle name="Normal 3 4 6 7 4 2 2" xfId="20960" xr:uid="{00000000-0005-0000-0000-00006F120000}"/>
    <cellStyle name="Normal 3 4 6 7 4 3" xfId="15668" xr:uid="{00000000-0005-0000-0000-00006E120000}"/>
    <cellStyle name="Normal 3 4 6 7 5" xfId="7344" xr:uid="{00000000-0005-0000-0000-000070120000}"/>
    <cellStyle name="Normal 3 4 6 7 5 2" xfId="17968" xr:uid="{00000000-0005-0000-0000-000070120000}"/>
    <cellStyle name="Normal 3 4 6 7 6" xfId="12676" xr:uid="{00000000-0005-0000-0000-000069120000}"/>
    <cellStyle name="Normal 3 4 6 8" xfId="886" xr:uid="{00000000-0005-0000-0000-000071120000}"/>
    <cellStyle name="Normal 3 4 6 8 2" xfId="3320" xr:uid="{00000000-0005-0000-0000-000072120000}"/>
    <cellStyle name="Normal 3 4 6 8 2 2" xfId="8963" xr:uid="{00000000-0005-0000-0000-000073120000}"/>
    <cellStyle name="Normal 3 4 6 8 2 2 2" xfId="19587" xr:uid="{00000000-0005-0000-0000-000073120000}"/>
    <cellStyle name="Normal 3 4 6 8 2 3" xfId="14295" xr:uid="{00000000-0005-0000-0000-000072120000}"/>
    <cellStyle name="Normal 3 4 6 8 3" xfId="6853" xr:uid="{00000000-0005-0000-0000-000074120000}"/>
    <cellStyle name="Normal 3 4 6 8 3 2" xfId="17477" xr:uid="{00000000-0005-0000-0000-000074120000}"/>
    <cellStyle name="Normal 3 4 6 8 4" xfId="12185" xr:uid="{00000000-0005-0000-0000-000071120000}"/>
    <cellStyle name="Normal 3 4 6 9" xfId="1725" xr:uid="{00000000-0005-0000-0000-000075120000}"/>
    <cellStyle name="Normal 3 4 6 9 2" xfId="2914" xr:uid="{00000000-0005-0000-0000-000076120000}"/>
    <cellStyle name="Normal 3 4 6 9 2 2" xfId="8578" xr:uid="{00000000-0005-0000-0000-000077120000}"/>
    <cellStyle name="Normal 3 4 6 9 2 2 2" xfId="19202" xr:uid="{00000000-0005-0000-0000-000077120000}"/>
    <cellStyle name="Normal 3 4 6 9 2 3" xfId="13910" xr:uid="{00000000-0005-0000-0000-000076120000}"/>
    <cellStyle name="Normal 3 4 6 9 3" xfId="7673" xr:uid="{00000000-0005-0000-0000-000078120000}"/>
    <cellStyle name="Normal 3 4 6 9 3 2" xfId="18297" xr:uid="{00000000-0005-0000-0000-000078120000}"/>
    <cellStyle name="Normal 3 4 6 9 4" xfId="13005" xr:uid="{00000000-0005-0000-0000-000075120000}"/>
    <cellStyle name="Normal 3 4 7" xfId="235" xr:uid="{00000000-0005-0000-0000-000079120000}"/>
    <cellStyle name="Normal 3 4 7 10" xfId="6098" xr:uid="{00000000-0005-0000-0000-00007A120000}"/>
    <cellStyle name="Normal 3 4 7 10 2" xfId="11434" xr:uid="{00000000-0005-0000-0000-00007B120000}"/>
    <cellStyle name="Normal 3 4 7 10 2 2" xfId="22058" xr:uid="{00000000-0005-0000-0000-00007B120000}"/>
    <cellStyle name="Normal 3 4 7 10 3" xfId="16764" xr:uid="{00000000-0005-0000-0000-00007A120000}"/>
    <cellStyle name="Normal 3 4 7 11" xfId="6535" xr:uid="{00000000-0005-0000-0000-00007C120000}"/>
    <cellStyle name="Normal 3 4 7 11 2" xfId="17159" xr:uid="{00000000-0005-0000-0000-00007C120000}"/>
    <cellStyle name="Normal 3 4 7 12" xfId="11867" xr:uid="{00000000-0005-0000-0000-000079120000}"/>
    <cellStyle name="Normal 3 4 7 2" xfId="791" xr:uid="{00000000-0005-0000-0000-00007D120000}"/>
    <cellStyle name="Normal 3 4 7 2 10" xfId="12092" xr:uid="{00000000-0005-0000-0000-00007D120000}"/>
    <cellStyle name="Normal 3 4 7 2 2" xfId="1252" xr:uid="{00000000-0005-0000-0000-00007E120000}"/>
    <cellStyle name="Normal 3 4 7 2 2 2" xfId="3684" xr:uid="{00000000-0005-0000-0000-00007F120000}"/>
    <cellStyle name="Normal 3 4 7 2 2 2 2" xfId="9316" xr:uid="{00000000-0005-0000-0000-000080120000}"/>
    <cellStyle name="Normal 3 4 7 2 2 2 2 2" xfId="19940" xr:uid="{00000000-0005-0000-0000-000080120000}"/>
    <cellStyle name="Normal 3 4 7 2 2 2 3" xfId="14648" xr:uid="{00000000-0005-0000-0000-00007F120000}"/>
    <cellStyle name="Normal 3 4 7 2 2 3" xfId="7206" xr:uid="{00000000-0005-0000-0000-000081120000}"/>
    <cellStyle name="Normal 3 4 7 2 2 3 2" xfId="17830" xr:uid="{00000000-0005-0000-0000-000081120000}"/>
    <cellStyle name="Normal 3 4 7 2 2 4" xfId="12538" xr:uid="{00000000-0005-0000-0000-00007E120000}"/>
    <cellStyle name="Normal 3 4 7 2 3" xfId="2078" xr:uid="{00000000-0005-0000-0000-000082120000}"/>
    <cellStyle name="Normal 3 4 7 2 3 2" xfId="8026" xr:uid="{00000000-0005-0000-0000-000083120000}"/>
    <cellStyle name="Normal 3 4 7 2 3 2 2" xfId="18650" xr:uid="{00000000-0005-0000-0000-000083120000}"/>
    <cellStyle name="Normal 3 4 7 2 3 3" xfId="13358" xr:uid="{00000000-0005-0000-0000-000082120000}"/>
    <cellStyle name="Normal 3 4 7 2 4" xfId="3225" xr:uid="{00000000-0005-0000-0000-000084120000}"/>
    <cellStyle name="Normal 3 4 7 2 4 2" xfId="8870" xr:uid="{00000000-0005-0000-0000-000085120000}"/>
    <cellStyle name="Normal 3 4 7 2 4 2 2" xfId="19494" xr:uid="{00000000-0005-0000-0000-000085120000}"/>
    <cellStyle name="Normal 3 4 7 2 4 3" xfId="14202" xr:uid="{00000000-0005-0000-0000-000084120000}"/>
    <cellStyle name="Normal 3 4 7 2 5" xfId="4576" xr:uid="{00000000-0005-0000-0000-000086120000}"/>
    <cellStyle name="Normal 3 4 7 2 5 2" xfId="10198" xr:uid="{00000000-0005-0000-0000-000087120000}"/>
    <cellStyle name="Normal 3 4 7 2 5 2 2" xfId="20822" xr:uid="{00000000-0005-0000-0000-000087120000}"/>
    <cellStyle name="Normal 3 4 7 2 5 3" xfId="15530" xr:uid="{00000000-0005-0000-0000-000086120000}"/>
    <cellStyle name="Normal 3 4 7 2 6" xfId="5600" xr:uid="{00000000-0005-0000-0000-000088120000}"/>
    <cellStyle name="Normal 3 4 7 2 6 2" xfId="10937" xr:uid="{00000000-0005-0000-0000-000089120000}"/>
    <cellStyle name="Normal 3 4 7 2 6 2 2" xfId="21561" xr:uid="{00000000-0005-0000-0000-000089120000}"/>
    <cellStyle name="Normal 3 4 7 2 6 3" xfId="16267" xr:uid="{00000000-0005-0000-0000-000088120000}"/>
    <cellStyle name="Normal 3 4 7 2 7" xfId="5967" xr:uid="{00000000-0005-0000-0000-00008A120000}"/>
    <cellStyle name="Normal 3 4 7 2 7 2" xfId="11304" xr:uid="{00000000-0005-0000-0000-00008B120000}"/>
    <cellStyle name="Normal 3 4 7 2 7 2 2" xfId="21928" xr:uid="{00000000-0005-0000-0000-00008B120000}"/>
    <cellStyle name="Normal 3 4 7 2 7 3" xfId="16634" xr:uid="{00000000-0005-0000-0000-00008A120000}"/>
    <cellStyle name="Normal 3 4 7 2 8" xfId="6337" xr:uid="{00000000-0005-0000-0000-00008C120000}"/>
    <cellStyle name="Normal 3 4 7 2 8 2" xfId="11671" xr:uid="{00000000-0005-0000-0000-00008D120000}"/>
    <cellStyle name="Normal 3 4 7 2 8 2 2" xfId="22295" xr:uid="{00000000-0005-0000-0000-00008D120000}"/>
    <cellStyle name="Normal 3 4 7 2 8 3" xfId="17001" xr:uid="{00000000-0005-0000-0000-00008C120000}"/>
    <cellStyle name="Normal 3 4 7 2 9" xfId="6760" xr:uid="{00000000-0005-0000-0000-00008E120000}"/>
    <cellStyle name="Normal 3 4 7 2 9 2" xfId="17384" xr:uid="{00000000-0005-0000-0000-00008E120000}"/>
    <cellStyle name="Normal 3 4 7 3" xfId="1495" xr:uid="{00000000-0005-0000-0000-00008F120000}"/>
    <cellStyle name="Normal 3 4 7 3 2" xfId="2321" xr:uid="{00000000-0005-0000-0000-000090120000}"/>
    <cellStyle name="Normal 3 4 7 3 2 2" xfId="8269" xr:uid="{00000000-0005-0000-0000-000091120000}"/>
    <cellStyle name="Normal 3 4 7 3 2 2 2" xfId="18893" xr:uid="{00000000-0005-0000-0000-000091120000}"/>
    <cellStyle name="Normal 3 4 7 3 2 3" xfId="13601" xr:uid="{00000000-0005-0000-0000-000090120000}"/>
    <cellStyle name="Normal 3 4 7 3 3" xfId="3927" xr:uid="{00000000-0005-0000-0000-000092120000}"/>
    <cellStyle name="Normal 3 4 7 3 3 2" xfId="9559" xr:uid="{00000000-0005-0000-0000-000093120000}"/>
    <cellStyle name="Normal 3 4 7 3 3 2 2" xfId="20183" xr:uid="{00000000-0005-0000-0000-000093120000}"/>
    <cellStyle name="Normal 3 4 7 3 3 3" xfId="14891" xr:uid="{00000000-0005-0000-0000-000092120000}"/>
    <cellStyle name="Normal 3 4 7 3 4" xfId="4819" xr:uid="{00000000-0005-0000-0000-000094120000}"/>
    <cellStyle name="Normal 3 4 7 3 4 2" xfId="10441" xr:uid="{00000000-0005-0000-0000-000095120000}"/>
    <cellStyle name="Normal 3 4 7 3 4 2 2" xfId="21065" xr:uid="{00000000-0005-0000-0000-000095120000}"/>
    <cellStyle name="Normal 3 4 7 3 4 3" xfId="15773" xr:uid="{00000000-0005-0000-0000-000094120000}"/>
    <cellStyle name="Normal 3 4 7 3 5" xfId="7449" xr:uid="{00000000-0005-0000-0000-000096120000}"/>
    <cellStyle name="Normal 3 4 7 3 5 2" xfId="18073" xr:uid="{00000000-0005-0000-0000-000096120000}"/>
    <cellStyle name="Normal 3 4 7 3 6" xfId="12781" xr:uid="{00000000-0005-0000-0000-00008F120000}"/>
    <cellStyle name="Normal 3 4 7 4" xfId="1005" xr:uid="{00000000-0005-0000-0000-000097120000}"/>
    <cellStyle name="Normal 3 4 7 4 2" xfId="3439" xr:uid="{00000000-0005-0000-0000-000098120000}"/>
    <cellStyle name="Normal 3 4 7 4 2 2" xfId="9077" xr:uid="{00000000-0005-0000-0000-000099120000}"/>
    <cellStyle name="Normal 3 4 7 4 2 2 2" xfId="19701" xr:uid="{00000000-0005-0000-0000-000099120000}"/>
    <cellStyle name="Normal 3 4 7 4 2 3" xfId="14409" xr:uid="{00000000-0005-0000-0000-000098120000}"/>
    <cellStyle name="Normal 3 4 7 4 3" xfId="6967" xr:uid="{00000000-0005-0000-0000-00009A120000}"/>
    <cellStyle name="Normal 3 4 7 4 3 2" xfId="17591" xr:uid="{00000000-0005-0000-0000-00009A120000}"/>
    <cellStyle name="Normal 3 4 7 4 4" xfId="12299" xr:uid="{00000000-0005-0000-0000-000097120000}"/>
    <cellStyle name="Normal 3 4 7 5" xfId="1839" xr:uid="{00000000-0005-0000-0000-00009B120000}"/>
    <cellStyle name="Normal 3 4 7 5 2" xfId="7787" xr:uid="{00000000-0005-0000-0000-00009C120000}"/>
    <cellStyle name="Normal 3 4 7 5 2 2" xfId="18411" xr:uid="{00000000-0005-0000-0000-00009C120000}"/>
    <cellStyle name="Normal 3 4 7 5 3" xfId="13119" xr:uid="{00000000-0005-0000-0000-00009B120000}"/>
    <cellStyle name="Normal 3 4 7 6" xfId="2975" xr:uid="{00000000-0005-0000-0000-00009D120000}"/>
    <cellStyle name="Normal 3 4 7 6 2" xfId="8633" xr:uid="{00000000-0005-0000-0000-00009E120000}"/>
    <cellStyle name="Normal 3 4 7 6 2 2" xfId="19257" xr:uid="{00000000-0005-0000-0000-00009E120000}"/>
    <cellStyle name="Normal 3 4 7 6 3" xfId="13965" xr:uid="{00000000-0005-0000-0000-00009D120000}"/>
    <cellStyle name="Normal 3 4 7 7" xfId="4337" xr:uid="{00000000-0005-0000-0000-00009F120000}"/>
    <cellStyle name="Normal 3 4 7 7 2" xfId="9959" xr:uid="{00000000-0005-0000-0000-0000A0120000}"/>
    <cellStyle name="Normal 3 4 7 7 2 2" xfId="20583" xr:uid="{00000000-0005-0000-0000-0000A0120000}"/>
    <cellStyle name="Normal 3 4 7 7 3" xfId="15291" xr:uid="{00000000-0005-0000-0000-00009F120000}"/>
    <cellStyle name="Normal 3 4 7 8" xfId="5101" xr:uid="{00000000-0005-0000-0000-0000A1120000}"/>
    <cellStyle name="Normal 3 4 7 8 2" xfId="10698" xr:uid="{00000000-0005-0000-0000-0000A2120000}"/>
    <cellStyle name="Normal 3 4 7 8 2 2" xfId="21322" xr:uid="{00000000-0005-0000-0000-0000A2120000}"/>
    <cellStyle name="Normal 3 4 7 8 3" xfId="16030" xr:uid="{00000000-0005-0000-0000-0000A1120000}"/>
    <cellStyle name="Normal 3 4 7 9" xfId="5730" xr:uid="{00000000-0005-0000-0000-0000A3120000}"/>
    <cellStyle name="Normal 3 4 7 9 2" xfId="11067" xr:uid="{00000000-0005-0000-0000-0000A4120000}"/>
    <cellStyle name="Normal 3 4 7 9 2 2" xfId="21691" xr:uid="{00000000-0005-0000-0000-0000A4120000}"/>
    <cellStyle name="Normal 3 4 7 9 3" xfId="16397" xr:uid="{00000000-0005-0000-0000-0000A3120000}"/>
    <cellStyle name="Normal 3 4 8" xfId="296" xr:uid="{00000000-0005-0000-0000-0000A5120000}"/>
    <cellStyle name="Normal 3 4 8 10" xfId="6596" xr:uid="{00000000-0005-0000-0000-0000A6120000}"/>
    <cellStyle name="Normal 3 4 8 10 2" xfId="17220" xr:uid="{00000000-0005-0000-0000-0000A6120000}"/>
    <cellStyle name="Normal 3 4 8 11" xfId="11928" xr:uid="{00000000-0005-0000-0000-0000A5120000}"/>
    <cellStyle name="Normal 3 4 8 2" xfId="1556" xr:uid="{00000000-0005-0000-0000-0000A7120000}"/>
    <cellStyle name="Normal 3 4 8 2 2" xfId="2382" xr:uid="{00000000-0005-0000-0000-0000A8120000}"/>
    <cellStyle name="Normal 3 4 8 2 2 2" xfId="8330" xr:uid="{00000000-0005-0000-0000-0000A9120000}"/>
    <cellStyle name="Normal 3 4 8 2 2 2 2" xfId="18954" xr:uid="{00000000-0005-0000-0000-0000A9120000}"/>
    <cellStyle name="Normal 3 4 8 2 2 3" xfId="13662" xr:uid="{00000000-0005-0000-0000-0000A8120000}"/>
    <cellStyle name="Normal 3 4 8 2 3" xfId="3988" xr:uid="{00000000-0005-0000-0000-0000AA120000}"/>
    <cellStyle name="Normal 3 4 8 2 3 2" xfId="9620" xr:uid="{00000000-0005-0000-0000-0000AB120000}"/>
    <cellStyle name="Normal 3 4 8 2 3 2 2" xfId="20244" xr:uid="{00000000-0005-0000-0000-0000AB120000}"/>
    <cellStyle name="Normal 3 4 8 2 3 3" xfId="14952" xr:uid="{00000000-0005-0000-0000-0000AA120000}"/>
    <cellStyle name="Normal 3 4 8 2 4" xfId="4880" xr:uid="{00000000-0005-0000-0000-0000AC120000}"/>
    <cellStyle name="Normal 3 4 8 2 4 2" xfId="10502" xr:uid="{00000000-0005-0000-0000-0000AD120000}"/>
    <cellStyle name="Normal 3 4 8 2 4 2 2" xfId="21126" xr:uid="{00000000-0005-0000-0000-0000AD120000}"/>
    <cellStyle name="Normal 3 4 8 2 4 3" xfId="15834" xr:uid="{00000000-0005-0000-0000-0000AC120000}"/>
    <cellStyle name="Normal 3 4 8 2 5" xfId="7510" xr:uid="{00000000-0005-0000-0000-0000AE120000}"/>
    <cellStyle name="Normal 3 4 8 2 5 2" xfId="18134" xr:uid="{00000000-0005-0000-0000-0000AE120000}"/>
    <cellStyle name="Normal 3 4 8 2 6" xfId="12842" xr:uid="{00000000-0005-0000-0000-0000A7120000}"/>
    <cellStyle name="Normal 3 4 8 3" xfId="1068" xr:uid="{00000000-0005-0000-0000-0000AF120000}"/>
    <cellStyle name="Normal 3 4 8 3 2" xfId="3502" xr:uid="{00000000-0005-0000-0000-0000B0120000}"/>
    <cellStyle name="Normal 3 4 8 3 2 2" xfId="9140" xr:uid="{00000000-0005-0000-0000-0000B1120000}"/>
    <cellStyle name="Normal 3 4 8 3 2 2 2" xfId="19764" xr:uid="{00000000-0005-0000-0000-0000B1120000}"/>
    <cellStyle name="Normal 3 4 8 3 2 3" xfId="14472" xr:uid="{00000000-0005-0000-0000-0000B0120000}"/>
    <cellStyle name="Normal 3 4 8 3 3" xfId="7030" xr:uid="{00000000-0005-0000-0000-0000B2120000}"/>
    <cellStyle name="Normal 3 4 8 3 3 2" xfId="17654" xr:uid="{00000000-0005-0000-0000-0000B2120000}"/>
    <cellStyle name="Normal 3 4 8 3 4" xfId="12362" xr:uid="{00000000-0005-0000-0000-0000AF120000}"/>
    <cellStyle name="Normal 3 4 8 4" xfId="1902" xr:uid="{00000000-0005-0000-0000-0000B3120000}"/>
    <cellStyle name="Normal 3 4 8 4 2" xfId="7850" xr:uid="{00000000-0005-0000-0000-0000B4120000}"/>
    <cellStyle name="Normal 3 4 8 4 2 2" xfId="18474" xr:uid="{00000000-0005-0000-0000-0000B4120000}"/>
    <cellStyle name="Normal 3 4 8 4 3" xfId="13182" xr:uid="{00000000-0005-0000-0000-0000B3120000}"/>
    <cellStyle name="Normal 3 4 8 5" xfId="3048" xr:uid="{00000000-0005-0000-0000-0000B5120000}"/>
    <cellStyle name="Normal 3 4 8 5 2" xfId="8706" xr:uid="{00000000-0005-0000-0000-0000B6120000}"/>
    <cellStyle name="Normal 3 4 8 5 2 2" xfId="19330" xr:uid="{00000000-0005-0000-0000-0000B6120000}"/>
    <cellStyle name="Normal 3 4 8 5 3" xfId="14038" xr:uid="{00000000-0005-0000-0000-0000B5120000}"/>
    <cellStyle name="Normal 3 4 8 6" xfId="4400" xr:uid="{00000000-0005-0000-0000-0000B7120000}"/>
    <cellStyle name="Normal 3 4 8 6 2" xfId="10022" xr:uid="{00000000-0005-0000-0000-0000B8120000}"/>
    <cellStyle name="Normal 3 4 8 6 2 2" xfId="20646" xr:uid="{00000000-0005-0000-0000-0000B8120000}"/>
    <cellStyle name="Normal 3 4 8 6 3" xfId="15354" xr:uid="{00000000-0005-0000-0000-0000B7120000}"/>
    <cellStyle name="Normal 3 4 8 7" xfId="5202" xr:uid="{00000000-0005-0000-0000-0000B9120000}"/>
    <cellStyle name="Normal 3 4 8 7 2" xfId="10771" xr:uid="{00000000-0005-0000-0000-0000BA120000}"/>
    <cellStyle name="Normal 3 4 8 7 2 2" xfId="21395" xr:uid="{00000000-0005-0000-0000-0000BA120000}"/>
    <cellStyle name="Normal 3 4 8 7 3" xfId="16103" xr:uid="{00000000-0005-0000-0000-0000B9120000}"/>
    <cellStyle name="Normal 3 4 8 8" xfId="5803" xr:uid="{00000000-0005-0000-0000-0000BB120000}"/>
    <cellStyle name="Normal 3 4 8 8 2" xfId="11140" xr:uid="{00000000-0005-0000-0000-0000BC120000}"/>
    <cellStyle name="Normal 3 4 8 8 2 2" xfId="21764" xr:uid="{00000000-0005-0000-0000-0000BC120000}"/>
    <cellStyle name="Normal 3 4 8 8 3" xfId="16470" xr:uid="{00000000-0005-0000-0000-0000BB120000}"/>
    <cellStyle name="Normal 3 4 8 9" xfId="6171" xr:uid="{00000000-0005-0000-0000-0000BD120000}"/>
    <cellStyle name="Normal 3 4 8 9 2" xfId="11507" xr:uid="{00000000-0005-0000-0000-0000BE120000}"/>
    <cellStyle name="Normal 3 4 8 9 2 2" xfId="22131" xr:uid="{00000000-0005-0000-0000-0000BE120000}"/>
    <cellStyle name="Normal 3 4 8 9 3" xfId="16837" xr:uid="{00000000-0005-0000-0000-0000BD120000}"/>
    <cellStyle name="Normal 3 4 9" xfId="726" xr:uid="{00000000-0005-0000-0000-0000BF120000}"/>
    <cellStyle name="Normal 3 4 9 10" xfId="6695" xr:uid="{00000000-0005-0000-0000-0000C0120000}"/>
    <cellStyle name="Normal 3 4 9 10 2" xfId="17319" xr:uid="{00000000-0005-0000-0000-0000C0120000}"/>
    <cellStyle name="Normal 3 4 9 11" xfId="12027" xr:uid="{00000000-0005-0000-0000-0000BF120000}"/>
    <cellStyle name="Normal 3 4 9 2" xfId="1430" xr:uid="{00000000-0005-0000-0000-0000C1120000}"/>
    <cellStyle name="Normal 3 4 9 2 2" xfId="2256" xr:uid="{00000000-0005-0000-0000-0000C2120000}"/>
    <cellStyle name="Normal 3 4 9 2 2 2" xfId="8204" xr:uid="{00000000-0005-0000-0000-0000C3120000}"/>
    <cellStyle name="Normal 3 4 9 2 2 2 2" xfId="18828" xr:uid="{00000000-0005-0000-0000-0000C3120000}"/>
    <cellStyle name="Normal 3 4 9 2 2 3" xfId="13536" xr:uid="{00000000-0005-0000-0000-0000C2120000}"/>
    <cellStyle name="Normal 3 4 9 2 3" xfId="3862" xr:uid="{00000000-0005-0000-0000-0000C4120000}"/>
    <cellStyle name="Normal 3 4 9 2 3 2" xfId="9494" xr:uid="{00000000-0005-0000-0000-0000C5120000}"/>
    <cellStyle name="Normal 3 4 9 2 3 2 2" xfId="20118" xr:uid="{00000000-0005-0000-0000-0000C5120000}"/>
    <cellStyle name="Normal 3 4 9 2 3 3" xfId="14826" xr:uid="{00000000-0005-0000-0000-0000C4120000}"/>
    <cellStyle name="Normal 3 4 9 2 4" xfId="4754" xr:uid="{00000000-0005-0000-0000-0000C6120000}"/>
    <cellStyle name="Normal 3 4 9 2 4 2" xfId="10376" xr:uid="{00000000-0005-0000-0000-0000C7120000}"/>
    <cellStyle name="Normal 3 4 9 2 4 2 2" xfId="21000" xr:uid="{00000000-0005-0000-0000-0000C7120000}"/>
    <cellStyle name="Normal 3 4 9 2 4 3" xfId="15708" xr:uid="{00000000-0005-0000-0000-0000C6120000}"/>
    <cellStyle name="Normal 3 4 9 2 5" xfId="7384" xr:uid="{00000000-0005-0000-0000-0000C8120000}"/>
    <cellStyle name="Normal 3 4 9 2 5 2" xfId="18008" xr:uid="{00000000-0005-0000-0000-0000C8120000}"/>
    <cellStyle name="Normal 3 4 9 2 6" xfId="12716" xr:uid="{00000000-0005-0000-0000-0000C1120000}"/>
    <cellStyle name="Normal 3 4 9 3" xfId="937" xr:uid="{00000000-0005-0000-0000-0000C9120000}"/>
    <cellStyle name="Normal 3 4 9 3 2" xfId="3371" xr:uid="{00000000-0005-0000-0000-0000CA120000}"/>
    <cellStyle name="Normal 3 4 9 3 2 2" xfId="9012" xr:uid="{00000000-0005-0000-0000-0000CB120000}"/>
    <cellStyle name="Normal 3 4 9 3 2 2 2" xfId="19636" xr:uid="{00000000-0005-0000-0000-0000CB120000}"/>
    <cellStyle name="Normal 3 4 9 3 2 3" xfId="14344" xr:uid="{00000000-0005-0000-0000-0000CA120000}"/>
    <cellStyle name="Normal 3 4 9 3 3" xfId="6902" xr:uid="{00000000-0005-0000-0000-0000CC120000}"/>
    <cellStyle name="Normal 3 4 9 3 3 2" xfId="17526" xr:uid="{00000000-0005-0000-0000-0000CC120000}"/>
    <cellStyle name="Normal 3 4 9 3 4" xfId="12234" xr:uid="{00000000-0005-0000-0000-0000C9120000}"/>
    <cellStyle name="Normal 3 4 9 4" xfId="1774" xr:uid="{00000000-0005-0000-0000-0000CD120000}"/>
    <cellStyle name="Normal 3 4 9 4 2" xfId="7722" xr:uid="{00000000-0005-0000-0000-0000CE120000}"/>
    <cellStyle name="Normal 3 4 9 4 2 2" xfId="18346" xr:uid="{00000000-0005-0000-0000-0000CE120000}"/>
    <cellStyle name="Normal 3 4 9 4 3" xfId="13054" xr:uid="{00000000-0005-0000-0000-0000CD120000}"/>
    <cellStyle name="Normal 3 4 9 5" xfId="3160" xr:uid="{00000000-0005-0000-0000-0000CF120000}"/>
    <cellStyle name="Normal 3 4 9 5 2" xfId="8805" xr:uid="{00000000-0005-0000-0000-0000D0120000}"/>
    <cellStyle name="Normal 3 4 9 5 2 2" xfId="19429" xr:uid="{00000000-0005-0000-0000-0000D0120000}"/>
    <cellStyle name="Normal 3 4 9 5 3" xfId="14137" xr:uid="{00000000-0005-0000-0000-0000CF120000}"/>
    <cellStyle name="Normal 3 4 9 6" xfId="4272" xr:uid="{00000000-0005-0000-0000-0000D1120000}"/>
    <cellStyle name="Normal 3 4 9 6 2" xfId="9894" xr:uid="{00000000-0005-0000-0000-0000D2120000}"/>
    <cellStyle name="Normal 3 4 9 6 2 2" xfId="20518" xr:uid="{00000000-0005-0000-0000-0000D2120000}"/>
    <cellStyle name="Normal 3 4 9 6 3" xfId="15226" xr:uid="{00000000-0005-0000-0000-0000D1120000}"/>
    <cellStyle name="Normal 3 4 9 7" xfId="5535" xr:uid="{00000000-0005-0000-0000-0000D3120000}"/>
    <cellStyle name="Normal 3 4 9 7 2" xfId="10872" xr:uid="{00000000-0005-0000-0000-0000D4120000}"/>
    <cellStyle name="Normal 3 4 9 7 2 2" xfId="21496" xr:uid="{00000000-0005-0000-0000-0000D4120000}"/>
    <cellStyle name="Normal 3 4 9 7 3" xfId="16202" xr:uid="{00000000-0005-0000-0000-0000D3120000}"/>
    <cellStyle name="Normal 3 4 9 8" xfId="5902" xr:uid="{00000000-0005-0000-0000-0000D5120000}"/>
    <cellStyle name="Normal 3 4 9 8 2" xfId="11239" xr:uid="{00000000-0005-0000-0000-0000D6120000}"/>
    <cellStyle name="Normal 3 4 9 8 2 2" xfId="21863" xr:uid="{00000000-0005-0000-0000-0000D6120000}"/>
    <cellStyle name="Normal 3 4 9 8 3" xfId="16569" xr:uid="{00000000-0005-0000-0000-0000D5120000}"/>
    <cellStyle name="Normal 3 4 9 9" xfId="6272" xr:uid="{00000000-0005-0000-0000-0000D7120000}"/>
    <cellStyle name="Normal 3 4 9 9 2" xfId="11606" xr:uid="{00000000-0005-0000-0000-0000D8120000}"/>
    <cellStyle name="Normal 3 4 9 9 2 2" xfId="22230" xr:uid="{00000000-0005-0000-0000-0000D8120000}"/>
    <cellStyle name="Normal 3 4 9 9 3" xfId="16936" xr:uid="{00000000-0005-0000-0000-0000D7120000}"/>
    <cellStyle name="Normal 3 5" xfId="163" xr:uid="{00000000-0005-0000-0000-0000D9120000}"/>
    <cellStyle name="Normal 3 5 10" xfId="1291" xr:uid="{00000000-0005-0000-0000-0000DA120000}"/>
    <cellStyle name="Normal 3 5 10 2" xfId="2117" xr:uid="{00000000-0005-0000-0000-0000DB120000}"/>
    <cellStyle name="Normal 3 5 10 2 2" xfId="8065" xr:uid="{00000000-0005-0000-0000-0000DC120000}"/>
    <cellStyle name="Normal 3 5 10 2 2 2" xfId="18689" xr:uid="{00000000-0005-0000-0000-0000DC120000}"/>
    <cellStyle name="Normal 3 5 10 2 3" xfId="13397" xr:uid="{00000000-0005-0000-0000-0000DB120000}"/>
    <cellStyle name="Normal 3 5 10 3" xfId="3723" xr:uid="{00000000-0005-0000-0000-0000DD120000}"/>
    <cellStyle name="Normal 3 5 10 3 2" xfId="9355" xr:uid="{00000000-0005-0000-0000-0000DE120000}"/>
    <cellStyle name="Normal 3 5 10 3 2 2" xfId="19979" xr:uid="{00000000-0005-0000-0000-0000DE120000}"/>
    <cellStyle name="Normal 3 5 10 3 3" xfId="14687" xr:uid="{00000000-0005-0000-0000-0000DD120000}"/>
    <cellStyle name="Normal 3 5 10 4" xfId="4615" xr:uid="{00000000-0005-0000-0000-0000DF120000}"/>
    <cellStyle name="Normal 3 5 10 4 2" xfId="10237" xr:uid="{00000000-0005-0000-0000-0000E0120000}"/>
    <cellStyle name="Normal 3 5 10 4 2 2" xfId="20861" xr:uid="{00000000-0005-0000-0000-0000E0120000}"/>
    <cellStyle name="Normal 3 5 10 4 3" xfId="15569" xr:uid="{00000000-0005-0000-0000-0000DF120000}"/>
    <cellStyle name="Normal 3 5 10 5" xfId="7245" xr:uid="{00000000-0005-0000-0000-0000E1120000}"/>
    <cellStyle name="Normal 3 5 10 5 2" xfId="17869" xr:uid="{00000000-0005-0000-0000-0000E1120000}"/>
    <cellStyle name="Normal 3 5 10 6" xfId="12577" xr:uid="{00000000-0005-0000-0000-0000DA120000}"/>
    <cellStyle name="Normal 3 5 11" xfId="1353" xr:uid="{00000000-0005-0000-0000-0000E2120000}"/>
    <cellStyle name="Normal 3 5 11 2" xfId="2179" xr:uid="{00000000-0005-0000-0000-0000E3120000}"/>
    <cellStyle name="Normal 3 5 11 2 2" xfId="8127" xr:uid="{00000000-0005-0000-0000-0000E4120000}"/>
    <cellStyle name="Normal 3 5 11 2 2 2" xfId="18751" xr:uid="{00000000-0005-0000-0000-0000E4120000}"/>
    <cellStyle name="Normal 3 5 11 2 3" xfId="13459" xr:uid="{00000000-0005-0000-0000-0000E3120000}"/>
    <cellStyle name="Normal 3 5 11 3" xfId="3785" xr:uid="{00000000-0005-0000-0000-0000E5120000}"/>
    <cellStyle name="Normal 3 5 11 3 2" xfId="9417" xr:uid="{00000000-0005-0000-0000-0000E6120000}"/>
    <cellStyle name="Normal 3 5 11 3 2 2" xfId="20041" xr:uid="{00000000-0005-0000-0000-0000E6120000}"/>
    <cellStyle name="Normal 3 5 11 3 3" xfId="14749" xr:uid="{00000000-0005-0000-0000-0000E5120000}"/>
    <cellStyle name="Normal 3 5 11 4" xfId="4677" xr:uid="{00000000-0005-0000-0000-0000E7120000}"/>
    <cellStyle name="Normal 3 5 11 4 2" xfId="10299" xr:uid="{00000000-0005-0000-0000-0000E8120000}"/>
    <cellStyle name="Normal 3 5 11 4 2 2" xfId="20923" xr:uid="{00000000-0005-0000-0000-0000E8120000}"/>
    <cellStyle name="Normal 3 5 11 4 3" xfId="15631" xr:uid="{00000000-0005-0000-0000-0000E7120000}"/>
    <cellStyle name="Normal 3 5 11 5" xfId="7307" xr:uid="{00000000-0005-0000-0000-0000E9120000}"/>
    <cellStyle name="Normal 3 5 11 5 2" xfId="17931" xr:uid="{00000000-0005-0000-0000-0000E9120000}"/>
    <cellStyle name="Normal 3 5 11 6" xfId="12639" xr:uid="{00000000-0005-0000-0000-0000E2120000}"/>
    <cellStyle name="Normal 3 5 12" xfId="1652" xr:uid="{00000000-0005-0000-0000-0000EA120000}"/>
    <cellStyle name="Normal 3 5 12 2" xfId="2478" xr:uid="{00000000-0005-0000-0000-0000EB120000}"/>
    <cellStyle name="Normal 3 5 12 2 2" xfId="8426" xr:uid="{00000000-0005-0000-0000-0000EC120000}"/>
    <cellStyle name="Normal 3 5 12 2 2 2" xfId="19050" xr:uid="{00000000-0005-0000-0000-0000EC120000}"/>
    <cellStyle name="Normal 3 5 12 2 3" xfId="13758" xr:uid="{00000000-0005-0000-0000-0000EB120000}"/>
    <cellStyle name="Normal 3 5 12 3" xfId="4084" xr:uid="{00000000-0005-0000-0000-0000ED120000}"/>
    <cellStyle name="Normal 3 5 12 3 2" xfId="9716" xr:uid="{00000000-0005-0000-0000-0000EE120000}"/>
    <cellStyle name="Normal 3 5 12 3 2 2" xfId="20340" xr:uid="{00000000-0005-0000-0000-0000EE120000}"/>
    <cellStyle name="Normal 3 5 12 3 3" xfId="15048" xr:uid="{00000000-0005-0000-0000-0000ED120000}"/>
    <cellStyle name="Normal 3 5 12 4" xfId="4976" xr:uid="{00000000-0005-0000-0000-0000EF120000}"/>
    <cellStyle name="Normal 3 5 12 4 2" xfId="10598" xr:uid="{00000000-0005-0000-0000-0000F0120000}"/>
    <cellStyle name="Normal 3 5 12 4 2 2" xfId="21222" xr:uid="{00000000-0005-0000-0000-0000F0120000}"/>
    <cellStyle name="Normal 3 5 12 4 3" xfId="15930" xr:uid="{00000000-0005-0000-0000-0000EF120000}"/>
    <cellStyle name="Normal 3 5 12 5" xfId="7606" xr:uid="{00000000-0005-0000-0000-0000F1120000}"/>
    <cellStyle name="Normal 3 5 12 5 2" xfId="18230" xr:uid="{00000000-0005-0000-0000-0000F1120000}"/>
    <cellStyle name="Normal 3 5 12 6" xfId="12938" xr:uid="{00000000-0005-0000-0000-0000EA120000}"/>
    <cellStyle name="Normal 3 5 13" xfId="854" xr:uid="{00000000-0005-0000-0000-0000F2120000}"/>
    <cellStyle name="Normal 3 5 13 2" xfId="3288" xr:uid="{00000000-0005-0000-0000-0000F3120000}"/>
    <cellStyle name="Normal 3 5 13 2 2" xfId="8932" xr:uid="{00000000-0005-0000-0000-0000F4120000}"/>
    <cellStyle name="Normal 3 5 13 2 2 2" xfId="19556" xr:uid="{00000000-0005-0000-0000-0000F4120000}"/>
    <cellStyle name="Normal 3 5 13 2 3" xfId="14264" xr:uid="{00000000-0005-0000-0000-0000F3120000}"/>
    <cellStyle name="Normal 3 5 13 3" xfId="6822" xr:uid="{00000000-0005-0000-0000-0000F5120000}"/>
    <cellStyle name="Normal 3 5 13 3 2" xfId="17446" xr:uid="{00000000-0005-0000-0000-0000F5120000}"/>
    <cellStyle name="Normal 3 5 13 4" xfId="12154" xr:uid="{00000000-0005-0000-0000-0000F2120000}"/>
    <cellStyle name="Normal 3 5 14" xfId="1694" xr:uid="{00000000-0005-0000-0000-0000F6120000}"/>
    <cellStyle name="Normal 3 5 14 2" xfId="2903" xr:uid="{00000000-0005-0000-0000-0000F7120000}"/>
    <cellStyle name="Normal 3 5 14 2 2" xfId="8569" xr:uid="{00000000-0005-0000-0000-0000F8120000}"/>
    <cellStyle name="Normal 3 5 14 2 2 2" xfId="19193" xr:uid="{00000000-0005-0000-0000-0000F8120000}"/>
    <cellStyle name="Normal 3 5 14 2 3" xfId="13901" xr:uid="{00000000-0005-0000-0000-0000F7120000}"/>
    <cellStyle name="Normal 3 5 14 3" xfId="7642" xr:uid="{00000000-0005-0000-0000-0000F9120000}"/>
    <cellStyle name="Normal 3 5 14 3 2" xfId="18266" xr:uid="{00000000-0005-0000-0000-0000F9120000}"/>
    <cellStyle name="Normal 3 5 14 4" xfId="12974" xr:uid="{00000000-0005-0000-0000-0000F6120000}"/>
    <cellStyle name="Normal 3 5 15" xfId="2521" xr:uid="{00000000-0005-0000-0000-0000FA120000}"/>
    <cellStyle name="Normal 3 5 15 2" xfId="8458" xr:uid="{00000000-0005-0000-0000-0000FB120000}"/>
    <cellStyle name="Normal 3 5 15 2 2" xfId="19082" xr:uid="{00000000-0005-0000-0000-0000FB120000}"/>
    <cellStyle name="Normal 3 5 15 3" xfId="13790" xr:uid="{00000000-0005-0000-0000-0000FA120000}"/>
    <cellStyle name="Normal 3 5 16" xfId="4192" xr:uid="{00000000-0005-0000-0000-0000FC120000}"/>
    <cellStyle name="Normal 3 5 16 2" xfId="9814" xr:uid="{00000000-0005-0000-0000-0000FD120000}"/>
    <cellStyle name="Normal 3 5 16 2 2" xfId="20438" xr:uid="{00000000-0005-0000-0000-0000FD120000}"/>
    <cellStyle name="Normal 3 5 16 3" xfId="15146" xr:uid="{00000000-0005-0000-0000-0000FC120000}"/>
    <cellStyle name="Normal 3 5 17" xfId="5029" xr:uid="{00000000-0005-0000-0000-0000FE120000}"/>
    <cellStyle name="Normal 3 5 17 2" xfId="10634" xr:uid="{00000000-0005-0000-0000-0000FF120000}"/>
    <cellStyle name="Normal 3 5 17 2 2" xfId="21258" xr:uid="{00000000-0005-0000-0000-0000FF120000}"/>
    <cellStyle name="Normal 3 5 17 3" xfId="15966" xr:uid="{00000000-0005-0000-0000-0000FE120000}"/>
    <cellStyle name="Normal 3 5 18" xfId="5666" xr:uid="{00000000-0005-0000-0000-000000130000}"/>
    <cellStyle name="Normal 3 5 18 2" xfId="11003" xr:uid="{00000000-0005-0000-0000-000001130000}"/>
    <cellStyle name="Normal 3 5 18 2 2" xfId="21627" xr:uid="{00000000-0005-0000-0000-000001130000}"/>
    <cellStyle name="Normal 3 5 18 3" xfId="16333" xr:uid="{00000000-0005-0000-0000-000000130000}"/>
    <cellStyle name="Normal 3 5 19" xfId="6034" xr:uid="{00000000-0005-0000-0000-000002130000}"/>
    <cellStyle name="Normal 3 5 19 2" xfId="11370" xr:uid="{00000000-0005-0000-0000-000003130000}"/>
    <cellStyle name="Normal 3 5 19 2 2" xfId="21994" xr:uid="{00000000-0005-0000-0000-000003130000}"/>
    <cellStyle name="Normal 3 5 19 3" xfId="16700" xr:uid="{00000000-0005-0000-0000-000002130000}"/>
    <cellStyle name="Normal 3 5 2" xfId="167" xr:uid="{00000000-0005-0000-0000-000004130000}"/>
    <cellStyle name="Normal 3 5 2 10" xfId="1357" xr:uid="{00000000-0005-0000-0000-000005130000}"/>
    <cellStyle name="Normal 3 5 2 10 2" xfId="2183" xr:uid="{00000000-0005-0000-0000-000006130000}"/>
    <cellStyle name="Normal 3 5 2 10 2 2" xfId="8131" xr:uid="{00000000-0005-0000-0000-000007130000}"/>
    <cellStyle name="Normal 3 5 2 10 2 2 2" xfId="18755" xr:uid="{00000000-0005-0000-0000-000007130000}"/>
    <cellStyle name="Normal 3 5 2 10 2 3" xfId="13463" xr:uid="{00000000-0005-0000-0000-000006130000}"/>
    <cellStyle name="Normal 3 5 2 10 3" xfId="3789" xr:uid="{00000000-0005-0000-0000-000008130000}"/>
    <cellStyle name="Normal 3 5 2 10 3 2" xfId="9421" xr:uid="{00000000-0005-0000-0000-000009130000}"/>
    <cellStyle name="Normal 3 5 2 10 3 2 2" xfId="20045" xr:uid="{00000000-0005-0000-0000-000009130000}"/>
    <cellStyle name="Normal 3 5 2 10 3 3" xfId="14753" xr:uid="{00000000-0005-0000-0000-000008130000}"/>
    <cellStyle name="Normal 3 5 2 10 4" xfId="4681" xr:uid="{00000000-0005-0000-0000-00000A130000}"/>
    <cellStyle name="Normal 3 5 2 10 4 2" xfId="10303" xr:uid="{00000000-0005-0000-0000-00000B130000}"/>
    <cellStyle name="Normal 3 5 2 10 4 2 2" xfId="20927" xr:uid="{00000000-0005-0000-0000-00000B130000}"/>
    <cellStyle name="Normal 3 5 2 10 4 3" xfId="15635" xr:uid="{00000000-0005-0000-0000-00000A130000}"/>
    <cellStyle name="Normal 3 5 2 10 5" xfId="7311" xr:uid="{00000000-0005-0000-0000-00000C130000}"/>
    <cellStyle name="Normal 3 5 2 10 5 2" xfId="17935" xr:uid="{00000000-0005-0000-0000-00000C130000}"/>
    <cellStyle name="Normal 3 5 2 10 6" xfId="12643" xr:uid="{00000000-0005-0000-0000-000005130000}"/>
    <cellStyle name="Normal 3 5 2 11" xfId="1656" xr:uid="{00000000-0005-0000-0000-00000D130000}"/>
    <cellStyle name="Normal 3 5 2 11 2" xfId="2482" xr:uid="{00000000-0005-0000-0000-00000E130000}"/>
    <cellStyle name="Normal 3 5 2 11 2 2" xfId="8430" xr:uid="{00000000-0005-0000-0000-00000F130000}"/>
    <cellStyle name="Normal 3 5 2 11 2 2 2" xfId="19054" xr:uid="{00000000-0005-0000-0000-00000F130000}"/>
    <cellStyle name="Normal 3 5 2 11 2 3" xfId="13762" xr:uid="{00000000-0005-0000-0000-00000E130000}"/>
    <cellStyle name="Normal 3 5 2 11 3" xfId="4088" xr:uid="{00000000-0005-0000-0000-000010130000}"/>
    <cellStyle name="Normal 3 5 2 11 3 2" xfId="9720" xr:uid="{00000000-0005-0000-0000-000011130000}"/>
    <cellStyle name="Normal 3 5 2 11 3 2 2" xfId="20344" xr:uid="{00000000-0005-0000-0000-000011130000}"/>
    <cellStyle name="Normal 3 5 2 11 3 3" xfId="15052" xr:uid="{00000000-0005-0000-0000-000010130000}"/>
    <cellStyle name="Normal 3 5 2 11 4" xfId="4980" xr:uid="{00000000-0005-0000-0000-000012130000}"/>
    <cellStyle name="Normal 3 5 2 11 4 2" xfId="10602" xr:uid="{00000000-0005-0000-0000-000013130000}"/>
    <cellStyle name="Normal 3 5 2 11 4 2 2" xfId="21226" xr:uid="{00000000-0005-0000-0000-000013130000}"/>
    <cellStyle name="Normal 3 5 2 11 4 3" xfId="15934" xr:uid="{00000000-0005-0000-0000-000012130000}"/>
    <cellStyle name="Normal 3 5 2 11 5" xfId="7610" xr:uid="{00000000-0005-0000-0000-000014130000}"/>
    <cellStyle name="Normal 3 5 2 11 5 2" xfId="18234" xr:uid="{00000000-0005-0000-0000-000014130000}"/>
    <cellStyle name="Normal 3 5 2 11 6" xfId="12942" xr:uid="{00000000-0005-0000-0000-00000D130000}"/>
    <cellStyle name="Normal 3 5 2 12" xfId="858" xr:uid="{00000000-0005-0000-0000-000015130000}"/>
    <cellStyle name="Normal 3 5 2 12 2" xfId="3292" xr:uid="{00000000-0005-0000-0000-000016130000}"/>
    <cellStyle name="Normal 3 5 2 12 2 2" xfId="8936" xr:uid="{00000000-0005-0000-0000-000017130000}"/>
    <cellStyle name="Normal 3 5 2 12 2 2 2" xfId="19560" xr:uid="{00000000-0005-0000-0000-000017130000}"/>
    <cellStyle name="Normal 3 5 2 12 2 3" xfId="14268" xr:uid="{00000000-0005-0000-0000-000016130000}"/>
    <cellStyle name="Normal 3 5 2 12 3" xfId="6826" xr:uid="{00000000-0005-0000-0000-000018130000}"/>
    <cellStyle name="Normal 3 5 2 12 3 2" xfId="17450" xr:uid="{00000000-0005-0000-0000-000018130000}"/>
    <cellStyle name="Normal 3 5 2 12 4" xfId="12158" xr:uid="{00000000-0005-0000-0000-000015130000}"/>
    <cellStyle name="Normal 3 5 2 13" xfId="1698" xr:uid="{00000000-0005-0000-0000-000019130000}"/>
    <cellStyle name="Normal 3 5 2 13 2" xfId="2907" xr:uid="{00000000-0005-0000-0000-00001A130000}"/>
    <cellStyle name="Normal 3 5 2 13 2 2" xfId="8573" xr:uid="{00000000-0005-0000-0000-00001B130000}"/>
    <cellStyle name="Normal 3 5 2 13 2 2 2" xfId="19197" xr:uid="{00000000-0005-0000-0000-00001B130000}"/>
    <cellStyle name="Normal 3 5 2 13 2 3" xfId="13905" xr:uid="{00000000-0005-0000-0000-00001A130000}"/>
    <cellStyle name="Normal 3 5 2 13 3" xfId="7646" xr:uid="{00000000-0005-0000-0000-00001C130000}"/>
    <cellStyle name="Normal 3 5 2 13 3 2" xfId="18270" xr:uid="{00000000-0005-0000-0000-00001C130000}"/>
    <cellStyle name="Normal 3 5 2 13 4" xfId="12978" xr:uid="{00000000-0005-0000-0000-000019130000}"/>
    <cellStyle name="Normal 3 5 2 14" xfId="2525" xr:uid="{00000000-0005-0000-0000-00001D130000}"/>
    <cellStyle name="Normal 3 5 2 14 2" xfId="8462" xr:uid="{00000000-0005-0000-0000-00001E130000}"/>
    <cellStyle name="Normal 3 5 2 14 2 2" xfId="19086" xr:uid="{00000000-0005-0000-0000-00001E130000}"/>
    <cellStyle name="Normal 3 5 2 14 3" xfId="13794" xr:uid="{00000000-0005-0000-0000-00001D130000}"/>
    <cellStyle name="Normal 3 5 2 15" xfId="4196" xr:uid="{00000000-0005-0000-0000-00001F130000}"/>
    <cellStyle name="Normal 3 5 2 15 2" xfId="9818" xr:uid="{00000000-0005-0000-0000-000020130000}"/>
    <cellStyle name="Normal 3 5 2 15 2 2" xfId="20442" xr:uid="{00000000-0005-0000-0000-000020130000}"/>
    <cellStyle name="Normal 3 5 2 15 3" xfId="15150" xr:uid="{00000000-0005-0000-0000-00001F130000}"/>
    <cellStyle name="Normal 3 5 2 16" xfId="5033" xr:uid="{00000000-0005-0000-0000-000021130000}"/>
    <cellStyle name="Normal 3 5 2 16 2" xfId="10638" xr:uid="{00000000-0005-0000-0000-000022130000}"/>
    <cellStyle name="Normal 3 5 2 16 2 2" xfId="21262" xr:uid="{00000000-0005-0000-0000-000022130000}"/>
    <cellStyle name="Normal 3 5 2 16 3" xfId="15970" xr:uid="{00000000-0005-0000-0000-000021130000}"/>
    <cellStyle name="Normal 3 5 2 17" xfId="5670" xr:uid="{00000000-0005-0000-0000-000023130000}"/>
    <cellStyle name="Normal 3 5 2 17 2" xfId="11007" xr:uid="{00000000-0005-0000-0000-000024130000}"/>
    <cellStyle name="Normal 3 5 2 17 2 2" xfId="21631" xr:uid="{00000000-0005-0000-0000-000024130000}"/>
    <cellStyle name="Normal 3 5 2 17 3" xfId="16337" xr:uid="{00000000-0005-0000-0000-000023130000}"/>
    <cellStyle name="Normal 3 5 2 18" xfId="6038" xr:uid="{00000000-0005-0000-0000-000025130000}"/>
    <cellStyle name="Normal 3 5 2 18 2" xfId="11374" xr:uid="{00000000-0005-0000-0000-000026130000}"/>
    <cellStyle name="Normal 3 5 2 18 2 2" xfId="21998" xr:uid="{00000000-0005-0000-0000-000026130000}"/>
    <cellStyle name="Normal 3 5 2 18 3" xfId="16704" xr:uid="{00000000-0005-0000-0000-000025130000}"/>
    <cellStyle name="Normal 3 5 2 19" xfId="6475" xr:uid="{00000000-0005-0000-0000-000027130000}"/>
    <cellStyle name="Normal 3 5 2 19 2" xfId="17099" xr:uid="{00000000-0005-0000-0000-000027130000}"/>
    <cellStyle name="Normal 3 5 2 2" xfId="197" xr:uid="{00000000-0005-0000-0000-000028130000}"/>
    <cellStyle name="Normal 3 5 2 2 10" xfId="866" xr:uid="{00000000-0005-0000-0000-000029130000}"/>
    <cellStyle name="Normal 3 5 2 2 10 2" xfId="3300" xr:uid="{00000000-0005-0000-0000-00002A130000}"/>
    <cellStyle name="Normal 3 5 2 2 10 2 2" xfId="8944" xr:uid="{00000000-0005-0000-0000-00002B130000}"/>
    <cellStyle name="Normal 3 5 2 2 10 2 2 2" xfId="19568" xr:uid="{00000000-0005-0000-0000-00002B130000}"/>
    <cellStyle name="Normal 3 5 2 2 10 2 3" xfId="14276" xr:uid="{00000000-0005-0000-0000-00002A130000}"/>
    <cellStyle name="Normal 3 5 2 2 10 3" xfId="6834" xr:uid="{00000000-0005-0000-0000-00002C130000}"/>
    <cellStyle name="Normal 3 5 2 2 10 3 2" xfId="17458" xr:uid="{00000000-0005-0000-0000-00002C130000}"/>
    <cellStyle name="Normal 3 5 2 2 10 4" xfId="12166" xr:uid="{00000000-0005-0000-0000-000029130000}"/>
    <cellStyle name="Normal 3 5 2 2 11" xfId="1706" xr:uid="{00000000-0005-0000-0000-00002D130000}"/>
    <cellStyle name="Normal 3 5 2 2 11 2" xfId="2937" xr:uid="{00000000-0005-0000-0000-00002E130000}"/>
    <cellStyle name="Normal 3 5 2 2 11 2 2" xfId="8598" xr:uid="{00000000-0005-0000-0000-00002F130000}"/>
    <cellStyle name="Normal 3 5 2 2 11 2 2 2" xfId="19222" xr:uid="{00000000-0005-0000-0000-00002F130000}"/>
    <cellStyle name="Normal 3 5 2 2 11 2 3" xfId="13930" xr:uid="{00000000-0005-0000-0000-00002E130000}"/>
    <cellStyle name="Normal 3 5 2 2 11 3" xfId="7654" xr:uid="{00000000-0005-0000-0000-000030130000}"/>
    <cellStyle name="Normal 3 5 2 2 11 3 2" xfId="18278" xr:uid="{00000000-0005-0000-0000-000030130000}"/>
    <cellStyle name="Normal 3 5 2 2 11 4" xfId="12986" xr:uid="{00000000-0005-0000-0000-00002D130000}"/>
    <cellStyle name="Normal 3 5 2 2 12" xfId="2533" xr:uid="{00000000-0005-0000-0000-000031130000}"/>
    <cellStyle name="Normal 3 5 2 2 12 2" xfId="8470" xr:uid="{00000000-0005-0000-0000-000032130000}"/>
    <cellStyle name="Normal 3 5 2 2 12 2 2" xfId="19094" xr:uid="{00000000-0005-0000-0000-000032130000}"/>
    <cellStyle name="Normal 3 5 2 2 12 3" xfId="13802" xr:uid="{00000000-0005-0000-0000-000031130000}"/>
    <cellStyle name="Normal 3 5 2 2 13" xfId="4204" xr:uid="{00000000-0005-0000-0000-000033130000}"/>
    <cellStyle name="Normal 3 5 2 2 13 2" xfId="9826" xr:uid="{00000000-0005-0000-0000-000034130000}"/>
    <cellStyle name="Normal 3 5 2 2 13 2 2" xfId="20450" xr:uid="{00000000-0005-0000-0000-000034130000}"/>
    <cellStyle name="Normal 3 5 2 2 13 3" xfId="15158" xr:uid="{00000000-0005-0000-0000-000033130000}"/>
    <cellStyle name="Normal 3 5 2 2 14" xfId="5063" xr:uid="{00000000-0005-0000-0000-000035130000}"/>
    <cellStyle name="Normal 3 5 2 2 14 2" xfId="10663" xr:uid="{00000000-0005-0000-0000-000036130000}"/>
    <cellStyle name="Normal 3 5 2 2 14 2 2" xfId="21287" xr:uid="{00000000-0005-0000-0000-000036130000}"/>
    <cellStyle name="Normal 3 5 2 2 14 3" xfId="15995" xr:uid="{00000000-0005-0000-0000-000035130000}"/>
    <cellStyle name="Normal 3 5 2 2 15" xfId="5695" xr:uid="{00000000-0005-0000-0000-000037130000}"/>
    <cellStyle name="Normal 3 5 2 2 15 2" xfId="11032" xr:uid="{00000000-0005-0000-0000-000038130000}"/>
    <cellStyle name="Normal 3 5 2 2 15 2 2" xfId="21656" xr:uid="{00000000-0005-0000-0000-000038130000}"/>
    <cellStyle name="Normal 3 5 2 2 15 3" xfId="16362" xr:uid="{00000000-0005-0000-0000-000037130000}"/>
    <cellStyle name="Normal 3 5 2 2 16" xfId="6063" xr:uid="{00000000-0005-0000-0000-000039130000}"/>
    <cellStyle name="Normal 3 5 2 2 16 2" xfId="11399" xr:uid="{00000000-0005-0000-0000-00003A130000}"/>
    <cellStyle name="Normal 3 5 2 2 16 2 2" xfId="22023" xr:uid="{00000000-0005-0000-0000-00003A130000}"/>
    <cellStyle name="Normal 3 5 2 2 16 3" xfId="16729" xr:uid="{00000000-0005-0000-0000-000039130000}"/>
    <cellStyle name="Normal 3 5 2 2 17" xfId="6500" xr:uid="{00000000-0005-0000-0000-00003B130000}"/>
    <cellStyle name="Normal 3 5 2 2 17 2" xfId="17124" xr:uid="{00000000-0005-0000-0000-00003B130000}"/>
    <cellStyle name="Normal 3 5 2 2 18" xfId="11832" xr:uid="{00000000-0005-0000-0000-000028130000}"/>
    <cellStyle name="Normal 3 5 2 2 2" xfId="226" xr:uid="{00000000-0005-0000-0000-00003C130000}"/>
    <cellStyle name="Normal 3 5 2 2 2 10" xfId="1722" xr:uid="{00000000-0005-0000-0000-00003D130000}"/>
    <cellStyle name="Normal 3 5 2 2 2 10 2" xfId="2966" xr:uid="{00000000-0005-0000-0000-00003E130000}"/>
    <cellStyle name="Normal 3 5 2 2 2 10 2 2" xfId="8624" xr:uid="{00000000-0005-0000-0000-00003F130000}"/>
    <cellStyle name="Normal 3 5 2 2 2 10 2 2 2" xfId="19248" xr:uid="{00000000-0005-0000-0000-00003F130000}"/>
    <cellStyle name="Normal 3 5 2 2 2 10 2 3" xfId="13956" xr:uid="{00000000-0005-0000-0000-00003E130000}"/>
    <cellStyle name="Normal 3 5 2 2 2 10 3" xfId="7670" xr:uid="{00000000-0005-0000-0000-000040130000}"/>
    <cellStyle name="Normal 3 5 2 2 2 10 3 2" xfId="18294" xr:uid="{00000000-0005-0000-0000-000040130000}"/>
    <cellStyle name="Normal 3 5 2 2 2 10 4" xfId="13002" xr:uid="{00000000-0005-0000-0000-00003D130000}"/>
    <cellStyle name="Normal 3 5 2 2 2 11" xfId="2598" xr:uid="{00000000-0005-0000-0000-000041130000}"/>
    <cellStyle name="Normal 3 5 2 2 2 11 2" xfId="8486" xr:uid="{00000000-0005-0000-0000-000042130000}"/>
    <cellStyle name="Normal 3 5 2 2 2 11 2 2" xfId="19110" xr:uid="{00000000-0005-0000-0000-000042130000}"/>
    <cellStyle name="Normal 3 5 2 2 2 11 3" xfId="13818" xr:uid="{00000000-0005-0000-0000-000041130000}"/>
    <cellStyle name="Normal 3 5 2 2 2 12" xfId="4220" xr:uid="{00000000-0005-0000-0000-000043130000}"/>
    <cellStyle name="Normal 3 5 2 2 2 12 2" xfId="9842" xr:uid="{00000000-0005-0000-0000-000044130000}"/>
    <cellStyle name="Normal 3 5 2 2 2 12 2 2" xfId="20466" xr:uid="{00000000-0005-0000-0000-000044130000}"/>
    <cellStyle name="Normal 3 5 2 2 2 12 3" xfId="15174" xr:uid="{00000000-0005-0000-0000-000043130000}"/>
    <cellStyle name="Normal 3 5 2 2 2 13" xfId="5092" xr:uid="{00000000-0005-0000-0000-000045130000}"/>
    <cellStyle name="Normal 3 5 2 2 2 13 2" xfId="10689" xr:uid="{00000000-0005-0000-0000-000046130000}"/>
    <cellStyle name="Normal 3 5 2 2 2 13 2 2" xfId="21313" xr:uid="{00000000-0005-0000-0000-000046130000}"/>
    <cellStyle name="Normal 3 5 2 2 2 13 3" xfId="16021" xr:uid="{00000000-0005-0000-0000-000045130000}"/>
    <cellStyle name="Normal 3 5 2 2 2 14" xfId="5721" xr:uid="{00000000-0005-0000-0000-000047130000}"/>
    <cellStyle name="Normal 3 5 2 2 2 14 2" xfId="11058" xr:uid="{00000000-0005-0000-0000-000048130000}"/>
    <cellStyle name="Normal 3 5 2 2 2 14 2 2" xfId="21682" xr:uid="{00000000-0005-0000-0000-000048130000}"/>
    <cellStyle name="Normal 3 5 2 2 2 14 3" xfId="16388" xr:uid="{00000000-0005-0000-0000-000047130000}"/>
    <cellStyle name="Normal 3 5 2 2 2 15" xfId="6089" xr:uid="{00000000-0005-0000-0000-000049130000}"/>
    <cellStyle name="Normal 3 5 2 2 2 15 2" xfId="11425" xr:uid="{00000000-0005-0000-0000-00004A130000}"/>
    <cellStyle name="Normal 3 5 2 2 2 15 2 2" xfId="22049" xr:uid="{00000000-0005-0000-0000-00004A130000}"/>
    <cellStyle name="Normal 3 5 2 2 2 15 3" xfId="16755" xr:uid="{00000000-0005-0000-0000-000049130000}"/>
    <cellStyle name="Normal 3 5 2 2 2 16" xfId="6526" xr:uid="{00000000-0005-0000-0000-00004B130000}"/>
    <cellStyle name="Normal 3 5 2 2 2 16 2" xfId="17150" xr:uid="{00000000-0005-0000-0000-00004B130000}"/>
    <cellStyle name="Normal 3 5 2 2 2 17" xfId="11858" xr:uid="{00000000-0005-0000-0000-00003C130000}"/>
    <cellStyle name="Normal 3 5 2 2 2 2" xfId="291" xr:uid="{00000000-0005-0000-0000-00004C130000}"/>
    <cellStyle name="Normal 3 5 2 2 2 2 10" xfId="6154" xr:uid="{00000000-0005-0000-0000-00004D130000}"/>
    <cellStyle name="Normal 3 5 2 2 2 2 10 2" xfId="11490" xr:uid="{00000000-0005-0000-0000-00004E130000}"/>
    <cellStyle name="Normal 3 5 2 2 2 2 10 2 2" xfId="22114" xr:uid="{00000000-0005-0000-0000-00004E130000}"/>
    <cellStyle name="Normal 3 5 2 2 2 2 10 3" xfId="16820" xr:uid="{00000000-0005-0000-0000-00004D130000}"/>
    <cellStyle name="Normal 3 5 2 2 2 2 11" xfId="6591" xr:uid="{00000000-0005-0000-0000-00004F130000}"/>
    <cellStyle name="Normal 3 5 2 2 2 2 11 2" xfId="17215" xr:uid="{00000000-0005-0000-0000-00004F130000}"/>
    <cellStyle name="Normal 3 5 2 2 2 2 12" xfId="11923" xr:uid="{00000000-0005-0000-0000-00004C130000}"/>
    <cellStyle name="Normal 3 5 2 2 2 2 2" xfId="847" xr:uid="{00000000-0005-0000-0000-000050130000}"/>
    <cellStyle name="Normal 3 5 2 2 2 2 2 10" xfId="12148" xr:uid="{00000000-0005-0000-0000-000050130000}"/>
    <cellStyle name="Normal 3 5 2 2 2 2 2 2" xfId="1061" xr:uid="{00000000-0005-0000-0000-000051130000}"/>
    <cellStyle name="Normal 3 5 2 2 2 2 2 2 2" xfId="3495" xr:uid="{00000000-0005-0000-0000-000052130000}"/>
    <cellStyle name="Normal 3 5 2 2 2 2 2 2 2 2" xfId="9133" xr:uid="{00000000-0005-0000-0000-000053130000}"/>
    <cellStyle name="Normal 3 5 2 2 2 2 2 2 2 2 2" xfId="19757" xr:uid="{00000000-0005-0000-0000-000053130000}"/>
    <cellStyle name="Normal 3 5 2 2 2 2 2 2 2 3" xfId="14465" xr:uid="{00000000-0005-0000-0000-000052130000}"/>
    <cellStyle name="Normal 3 5 2 2 2 2 2 2 3" xfId="7023" xr:uid="{00000000-0005-0000-0000-000054130000}"/>
    <cellStyle name="Normal 3 5 2 2 2 2 2 2 3 2" xfId="17647" xr:uid="{00000000-0005-0000-0000-000054130000}"/>
    <cellStyle name="Normal 3 5 2 2 2 2 2 2 4" xfId="12355" xr:uid="{00000000-0005-0000-0000-000051130000}"/>
    <cellStyle name="Normal 3 5 2 2 2 2 2 3" xfId="1895" xr:uid="{00000000-0005-0000-0000-000055130000}"/>
    <cellStyle name="Normal 3 5 2 2 2 2 2 3 2" xfId="7843" xr:uid="{00000000-0005-0000-0000-000056130000}"/>
    <cellStyle name="Normal 3 5 2 2 2 2 2 3 2 2" xfId="18467" xr:uid="{00000000-0005-0000-0000-000056130000}"/>
    <cellStyle name="Normal 3 5 2 2 2 2 2 3 3" xfId="13175" xr:uid="{00000000-0005-0000-0000-000055130000}"/>
    <cellStyle name="Normal 3 5 2 2 2 2 2 4" xfId="3281" xr:uid="{00000000-0005-0000-0000-000057130000}"/>
    <cellStyle name="Normal 3 5 2 2 2 2 2 4 2" xfId="8926" xr:uid="{00000000-0005-0000-0000-000058130000}"/>
    <cellStyle name="Normal 3 5 2 2 2 2 2 4 2 2" xfId="19550" xr:uid="{00000000-0005-0000-0000-000058130000}"/>
    <cellStyle name="Normal 3 5 2 2 2 2 2 4 3" xfId="14258" xr:uid="{00000000-0005-0000-0000-000057130000}"/>
    <cellStyle name="Normal 3 5 2 2 2 2 2 5" xfId="4393" xr:uid="{00000000-0005-0000-0000-000059130000}"/>
    <cellStyle name="Normal 3 5 2 2 2 2 2 5 2" xfId="10015" xr:uid="{00000000-0005-0000-0000-00005A130000}"/>
    <cellStyle name="Normal 3 5 2 2 2 2 2 5 2 2" xfId="20639" xr:uid="{00000000-0005-0000-0000-00005A130000}"/>
    <cellStyle name="Normal 3 5 2 2 2 2 2 5 3" xfId="15347" xr:uid="{00000000-0005-0000-0000-000059130000}"/>
    <cellStyle name="Normal 3 5 2 2 2 2 2 6" xfId="5656" xr:uid="{00000000-0005-0000-0000-00005B130000}"/>
    <cellStyle name="Normal 3 5 2 2 2 2 2 6 2" xfId="10993" xr:uid="{00000000-0005-0000-0000-00005C130000}"/>
    <cellStyle name="Normal 3 5 2 2 2 2 2 6 2 2" xfId="21617" xr:uid="{00000000-0005-0000-0000-00005C130000}"/>
    <cellStyle name="Normal 3 5 2 2 2 2 2 6 3" xfId="16323" xr:uid="{00000000-0005-0000-0000-00005B130000}"/>
    <cellStyle name="Normal 3 5 2 2 2 2 2 7" xfId="6023" xr:uid="{00000000-0005-0000-0000-00005D130000}"/>
    <cellStyle name="Normal 3 5 2 2 2 2 2 7 2" xfId="11360" xr:uid="{00000000-0005-0000-0000-00005E130000}"/>
    <cellStyle name="Normal 3 5 2 2 2 2 2 7 2 2" xfId="21984" xr:uid="{00000000-0005-0000-0000-00005E130000}"/>
    <cellStyle name="Normal 3 5 2 2 2 2 2 7 3" xfId="16690" xr:uid="{00000000-0005-0000-0000-00005D130000}"/>
    <cellStyle name="Normal 3 5 2 2 2 2 2 8" xfId="6393" xr:uid="{00000000-0005-0000-0000-00005F130000}"/>
    <cellStyle name="Normal 3 5 2 2 2 2 2 8 2" xfId="11727" xr:uid="{00000000-0005-0000-0000-000060130000}"/>
    <cellStyle name="Normal 3 5 2 2 2 2 2 8 2 2" xfId="22351" xr:uid="{00000000-0005-0000-0000-000060130000}"/>
    <cellStyle name="Normal 3 5 2 2 2 2 2 8 3" xfId="17057" xr:uid="{00000000-0005-0000-0000-00005F130000}"/>
    <cellStyle name="Normal 3 5 2 2 2 2 2 9" xfId="6816" xr:uid="{00000000-0005-0000-0000-000061130000}"/>
    <cellStyle name="Normal 3 5 2 2 2 2 2 9 2" xfId="17440" xr:uid="{00000000-0005-0000-0000-000061130000}"/>
    <cellStyle name="Normal 3 5 2 2 2 2 3" xfId="1551" xr:uid="{00000000-0005-0000-0000-000062130000}"/>
    <cellStyle name="Normal 3 5 2 2 2 2 3 2" xfId="2377" xr:uid="{00000000-0005-0000-0000-000063130000}"/>
    <cellStyle name="Normal 3 5 2 2 2 2 3 2 2" xfId="8325" xr:uid="{00000000-0005-0000-0000-000064130000}"/>
    <cellStyle name="Normal 3 5 2 2 2 2 3 2 2 2" xfId="18949" xr:uid="{00000000-0005-0000-0000-000064130000}"/>
    <cellStyle name="Normal 3 5 2 2 2 2 3 2 3" xfId="13657" xr:uid="{00000000-0005-0000-0000-000063130000}"/>
    <cellStyle name="Normal 3 5 2 2 2 2 3 3" xfId="3983" xr:uid="{00000000-0005-0000-0000-000065130000}"/>
    <cellStyle name="Normal 3 5 2 2 2 2 3 3 2" xfId="9615" xr:uid="{00000000-0005-0000-0000-000066130000}"/>
    <cellStyle name="Normal 3 5 2 2 2 2 3 3 2 2" xfId="20239" xr:uid="{00000000-0005-0000-0000-000066130000}"/>
    <cellStyle name="Normal 3 5 2 2 2 2 3 3 3" xfId="14947" xr:uid="{00000000-0005-0000-0000-000065130000}"/>
    <cellStyle name="Normal 3 5 2 2 2 2 3 4" xfId="4875" xr:uid="{00000000-0005-0000-0000-000067130000}"/>
    <cellStyle name="Normal 3 5 2 2 2 2 3 4 2" xfId="10497" xr:uid="{00000000-0005-0000-0000-000068130000}"/>
    <cellStyle name="Normal 3 5 2 2 2 2 3 4 2 2" xfId="21121" xr:uid="{00000000-0005-0000-0000-000068130000}"/>
    <cellStyle name="Normal 3 5 2 2 2 2 3 4 3" xfId="15829" xr:uid="{00000000-0005-0000-0000-000067130000}"/>
    <cellStyle name="Normal 3 5 2 2 2 2 3 5" xfId="7505" xr:uid="{00000000-0005-0000-0000-000069130000}"/>
    <cellStyle name="Normal 3 5 2 2 2 2 3 5 2" xfId="18129" xr:uid="{00000000-0005-0000-0000-000069130000}"/>
    <cellStyle name="Normal 3 5 2 2 2 2 3 6" xfId="12837" xr:uid="{00000000-0005-0000-0000-000062130000}"/>
    <cellStyle name="Normal 3 5 2 2 2 2 4" xfId="916" xr:uid="{00000000-0005-0000-0000-00006A130000}"/>
    <cellStyle name="Normal 3 5 2 2 2 2 4 2" xfId="3350" xr:uid="{00000000-0005-0000-0000-00006B130000}"/>
    <cellStyle name="Normal 3 5 2 2 2 2 4 2 2" xfId="8992" xr:uid="{00000000-0005-0000-0000-00006C130000}"/>
    <cellStyle name="Normal 3 5 2 2 2 2 4 2 2 2" xfId="19616" xr:uid="{00000000-0005-0000-0000-00006C130000}"/>
    <cellStyle name="Normal 3 5 2 2 2 2 4 2 3" xfId="14324" xr:uid="{00000000-0005-0000-0000-00006B130000}"/>
    <cellStyle name="Normal 3 5 2 2 2 2 4 3" xfId="6882" xr:uid="{00000000-0005-0000-0000-00006D130000}"/>
    <cellStyle name="Normal 3 5 2 2 2 2 4 3 2" xfId="17506" xr:uid="{00000000-0005-0000-0000-00006D130000}"/>
    <cellStyle name="Normal 3 5 2 2 2 2 4 4" xfId="12214" xr:uid="{00000000-0005-0000-0000-00006A130000}"/>
    <cellStyle name="Normal 3 5 2 2 2 2 5" xfId="1754" xr:uid="{00000000-0005-0000-0000-00006E130000}"/>
    <cellStyle name="Normal 3 5 2 2 2 2 5 2" xfId="7702" xr:uid="{00000000-0005-0000-0000-00006F130000}"/>
    <cellStyle name="Normal 3 5 2 2 2 2 5 2 2" xfId="18326" xr:uid="{00000000-0005-0000-0000-00006F130000}"/>
    <cellStyle name="Normal 3 5 2 2 2 2 5 3" xfId="13034" xr:uid="{00000000-0005-0000-0000-00006E130000}"/>
    <cellStyle name="Normal 3 5 2 2 2 2 6" xfId="3031" xr:uid="{00000000-0005-0000-0000-000070130000}"/>
    <cellStyle name="Normal 3 5 2 2 2 2 6 2" xfId="8689" xr:uid="{00000000-0005-0000-0000-000071130000}"/>
    <cellStyle name="Normal 3 5 2 2 2 2 6 2 2" xfId="19313" xr:uid="{00000000-0005-0000-0000-000071130000}"/>
    <cellStyle name="Normal 3 5 2 2 2 2 6 3" xfId="14021" xr:uid="{00000000-0005-0000-0000-000070130000}"/>
    <cellStyle name="Normal 3 5 2 2 2 2 7" xfId="4252" xr:uid="{00000000-0005-0000-0000-000072130000}"/>
    <cellStyle name="Normal 3 5 2 2 2 2 7 2" xfId="9874" xr:uid="{00000000-0005-0000-0000-000073130000}"/>
    <cellStyle name="Normal 3 5 2 2 2 2 7 2 2" xfId="20498" xr:uid="{00000000-0005-0000-0000-000073130000}"/>
    <cellStyle name="Normal 3 5 2 2 2 2 7 3" xfId="15206" xr:uid="{00000000-0005-0000-0000-000072130000}"/>
    <cellStyle name="Normal 3 5 2 2 2 2 8" xfId="5157" xr:uid="{00000000-0005-0000-0000-000074130000}"/>
    <cellStyle name="Normal 3 5 2 2 2 2 8 2" xfId="10754" xr:uid="{00000000-0005-0000-0000-000075130000}"/>
    <cellStyle name="Normal 3 5 2 2 2 2 8 2 2" xfId="21378" xr:uid="{00000000-0005-0000-0000-000075130000}"/>
    <cellStyle name="Normal 3 5 2 2 2 2 8 3" xfId="16086" xr:uid="{00000000-0005-0000-0000-000074130000}"/>
    <cellStyle name="Normal 3 5 2 2 2 2 9" xfId="5786" xr:uid="{00000000-0005-0000-0000-000076130000}"/>
    <cellStyle name="Normal 3 5 2 2 2 2 9 2" xfId="11123" xr:uid="{00000000-0005-0000-0000-000077130000}"/>
    <cellStyle name="Normal 3 5 2 2 2 2 9 2 2" xfId="21747" xr:uid="{00000000-0005-0000-0000-000077130000}"/>
    <cellStyle name="Normal 3 5 2 2 2 2 9 3" xfId="16453" xr:uid="{00000000-0005-0000-0000-000076130000}"/>
    <cellStyle name="Normal 3 5 2 2 2 3" xfId="385" xr:uid="{00000000-0005-0000-0000-000078130000}"/>
    <cellStyle name="Normal 3 5 2 2 2 3 10" xfId="6625" xr:uid="{00000000-0005-0000-0000-000079130000}"/>
    <cellStyle name="Normal 3 5 2 2 2 3 10 2" xfId="17249" xr:uid="{00000000-0005-0000-0000-000079130000}"/>
    <cellStyle name="Normal 3 5 2 2 2 3 11" xfId="11957" xr:uid="{00000000-0005-0000-0000-000078130000}"/>
    <cellStyle name="Normal 3 5 2 2 2 3 2" xfId="1585" xr:uid="{00000000-0005-0000-0000-00007A130000}"/>
    <cellStyle name="Normal 3 5 2 2 2 3 2 2" xfId="2411" xr:uid="{00000000-0005-0000-0000-00007B130000}"/>
    <cellStyle name="Normal 3 5 2 2 2 3 2 2 2" xfId="8359" xr:uid="{00000000-0005-0000-0000-00007C130000}"/>
    <cellStyle name="Normal 3 5 2 2 2 3 2 2 2 2" xfId="18983" xr:uid="{00000000-0005-0000-0000-00007C130000}"/>
    <cellStyle name="Normal 3 5 2 2 2 3 2 2 3" xfId="13691" xr:uid="{00000000-0005-0000-0000-00007B130000}"/>
    <cellStyle name="Normal 3 5 2 2 2 3 2 3" xfId="4017" xr:uid="{00000000-0005-0000-0000-00007D130000}"/>
    <cellStyle name="Normal 3 5 2 2 2 3 2 3 2" xfId="9649" xr:uid="{00000000-0005-0000-0000-00007E130000}"/>
    <cellStyle name="Normal 3 5 2 2 2 3 2 3 2 2" xfId="20273" xr:uid="{00000000-0005-0000-0000-00007E130000}"/>
    <cellStyle name="Normal 3 5 2 2 2 3 2 3 3" xfId="14981" xr:uid="{00000000-0005-0000-0000-00007D130000}"/>
    <cellStyle name="Normal 3 5 2 2 2 3 2 4" xfId="4909" xr:uid="{00000000-0005-0000-0000-00007F130000}"/>
    <cellStyle name="Normal 3 5 2 2 2 3 2 4 2" xfId="10531" xr:uid="{00000000-0005-0000-0000-000080130000}"/>
    <cellStyle name="Normal 3 5 2 2 2 3 2 4 2 2" xfId="21155" xr:uid="{00000000-0005-0000-0000-000080130000}"/>
    <cellStyle name="Normal 3 5 2 2 2 3 2 4 3" xfId="15863" xr:uid="{00000000-0005-0000-0000-00007F130000}"/>
    <cellStyle name="Normal 3 5 2 2 2 3 2 5" xfId="7539" xr:uid="{00000000-0005-0000-0000-000081130000}"/>
    <cellStyle name="Normal 3 5 2 2 2 3 2 5 2" xfId="18163" xr:uid="{00000000-0005-0000-0000-000081130000}"/>
    <cellStyle name="Normal 3 5 2 2 2 3 2 6" xfId="12871" xr:uid="{00000000-0005-0000-0000-00007A130000}"/>
    <cellStyle name="Normal 3 5 2 2 2 3 3" xfId="1099" xr:uid="{00000000-0005-0000-0000-000082130000}"/>
    <cellStyle name="Normal 3 5 2 2 2 3 3 2" xfId="3533" xr:uid="{00000000-0005-0000-0000-000083130000}"/>
    <cellStyle name="Normal 3 5 2 2 2 3 3 2 2" xfId="9171" xr:uid="{00000000-0005-0000-0000-000084130000}"/>
    <cellStyle name="Normal 3 5 2 2 2 3 3 2 2 2" xfId="19795" xr:uid="{00000000-0005-0000-0000-000084130000}"/>
    <cellStyle name="Normal 3 5 2 2 2 3 3 2 3" xfId="14503" xr:uid="{00000000-0005-0000-0000-000083130000}"/>
    <cellStyle name="Normal 3 5 2 2 2 3 3 3" xfId="7061" xr:uid="{00000000-0005-0000-0000-000085130000}"/>
    <cellStyle name="Normal 3 5 2 2 2 3 3 3 2" xfId="17685" xr:uid="{00000000-0005-0000-0000-000085130000}"/>
    <cellStyle name="Normal 3 5 2 2 2 3 3 4" xfId="12393" xr:uid="{00000000-0005-0000-0000-000082130000}"/>
    <cellStyle name="Normal 3 5 2 2 2 3 4" xfId="1933" xr:uid="{00000000-0005-0000-0000-000086130000}"/>
    <cellStyle name="Normal 3 5 2 2 2 3 4 2" xfId="7881" xr:uid="{00000000-0005-0000-0000-000087130000}"/>
    <cellStyle name="Normal 3 5 2 2 2 3 4 2 2" xfId="18505" xr:uid="{00000000-0005-0000-0000-000087130000}"/>
    <cellStyle name="Normal 3 5 2 2 2 3 4 3" xfId="13213" xr:uid="{00000000-0005-0000-0000-000086130000}"/>
    <cellStyle name="Normal 3 5 2 2 2 3 5" xfId="3082" xr:uid="{00000000-0005-0000-0000-000088130000}"/>
    <cellStyle name="Normal 3 5 2 2 2 3 5 2" xfId="8735" xr:uid="{00000000-0005-0000-0000-000089130000}"/>
    <cellStyle name="Normal 3 5 2 2 2 3 5 2 2" xfId="19359" xr:uid="{00000000-0005-0000-0000-000089130000}"/>
    <cellStyle name="Normal 3 5 2 2 2 3 5 3" xfId="14067" xr:uid="{00000000-0005-0000-0000-000088130000}"/>
    <cellStyle name="Normal 3 5 2 2 2 3 6" xfId="4431" xr:uid="{00000000-0005-0000-0000-00008A130000}"/>
    <cellStyle name="Normal 3 5 2 2 2 3 6 2" xfId="10053" xr:uid="{00000000-0005-0000-0000-00008B130000}"/>
    <cellStyle name="Normal 3 5 2 2 2 3 6 2 2" xfId="20677" xr:uid="{00000000-0005-0000-0000-00008B130000}"/>
    <cellStyle name="Normal 3 5 2 2 2 3 6 3" xfId="15385" xr:uid="{00000000-0005-0000-0000-00008A130000}"/>
    <cellStyle name="Normal 3 5 2 2 2 3 7" xfId="5277" xr:uid="{00000000-0005-0000-0000-00008C130000}"/>
    <cellStyle name="Normal 3 5 2 2 2 3 7 2" xfId="10800" xr:uid="{00000000-0005-0000-0000-00008D130000}"/>
    <cellStyle name="Normal 3 5 2 2 2 3 7 2 2" xfId="21424" xr:uid="{00000000-0005-0000-0000-00008D130000}"/>
    <cellStyle name="Normal 3 5 2 2 2 3 7 3" xfId="16132" xr:uid="{00000000-0005-0000-0000-00008C130000}"/>
    <cellStyle name="Normal 3 5 2 2 2 3 8" xfId="5832" xr:uid="{00000000-0005-0000-0000-00008E130000}"/>
    <cellStyle name="Normal 3 5 2 2 2 3 8 2" xfId="11169" xr:uid="{00000000-0005-0000-0000-00008F130000}"/>
    <cellStyle name="Normal 3 5 2 2 2 3 8 2 2" xfId="21793" xr:uid="{00000000-0005-0000-0000-00008F130000}"/>
    <cellStyle name="Normal 3 5 2 2 2 3 8 3" xfId="16499" xr:uid="{00000000-0005-0000-0000-00008E130000}"/>
    <cellStyle name="Normal 3 5 2 2 2 3 9" xfId="6201" xr:uid="{00000000-0005-0000-0000-000090130000}"/>
    <cellStyle name="Normal 3 5 2 2 2 3 9 2" xfId="11536" xr:uid="{00000000-0005-0000-0000-000091130000}"/>
    <cellStyle name="Normal 3 5 2 2 2 3 9 2 2" xfId="22160" xr:uid="{00000000-0005-0000-0000-000091130000}"/>
    <cellStyle name="Normal 3 5 2 2 2 3 9 3" xfId="16866" xr:uid="{00000000-0005-0000-0000-000090130000}"/>
    <cellStyle name="Normal 3 5 2 2 2 4" xfId="782" xr:uid="{00000000-0005-0000-0000-000092130000}"/>
    <cellStyle name="Normal 3 5 2 2 2 4 10" xfId="6751" xr:uid="{00000000-0005-0000-0000-000093130000}"/>
    <cellStyle name="Normal 3 5 2 2 2 4 10 2" xfId="17375" xr:uid="{00000000-0005-0000-0000-000093130000}"/>
    <cellStyle name="Normal 3 5 2 2 2 4 11" xfId="12083" xr:uid="{00000000-0005-0000-0000-000092130000}"/>
    <cellStyle name="Normal 3 5 2 2 2 4 2" xfId="1486" xr:uid="{00000000-0005-0000-0000-000094130000}"/>
    <cellStyle name="Normal 3 5 2 2 2 4 2 2" xfId="2312" xr:uid="{00000000-0005-0000-0000-000095130000}"/>
    <cellStyle name="Normal 3 5 2 2 2 4 2 2 2" xfId="8260" xr:uid="{00000000-0005-0000-0000-000096130000}"/>
    <cellStyle name="Normal 3 5 2 2 2 4 2 2 2 2" xfId="18884" xr:uid="{00000000-0005-0000-0000-000096130000}"/>
    <cellStyle name="Normal 3 5 2 2 2 4 2 2 3" xfId="13592" xr:uid="{00000000-0005-0000-0000-000095130000}"/>
    <cellStyle name="Normal 3 5 2 2 2 4 2 3" xfId="3918" xr:uid="{00000000-0005-0000-0000-000097130000}"/>
    <cellStyle name="Normal 3 5 2 2 2 4 2 3 2" xfId="9550" xr:uid="{00000000-0005-0000-0000-000098130000}"/>
    <cellStyle name="Normal 3 5 2 2 2 4 2 3 2 2" xfId="20174" xr:uid="{00000000-0005-0000-0000-000098130000}"/>
    <cellStyle name="Normal 3 5 2 2 2 4 2 3 3" xfId="14882" xr:uid="{00000000-0005-0000-0000-000097130000}"/>
    <cellStyle name="Normal 3 5 2 2 2 4 2 4" xfId="4810" xr:uid="{00000000-0005-0000-0000-000099130000}"/>
    <cellStyle name="Normal 3 5 2 2 2 4 2 4 2" xfId="10432" xr:uid="{00000000-0005-0000-0000-00009A130000}"/>
    <cellStyle name="Normal 3 5 2 2 2 4 2 4 2 2" xfId="21056" xr:uid="{00000000-0005-0000-0000-00009A130000}"/>
    <cellStyle name="Normal 3 5 2 2 2 4 2 4 3" xfId="15764" xr:uid="{00000000-0005-0000-0000-000099130000}"/>
    <cellStyle name="Normal 3 5 2 2 2 4 2 5" xfId="7440" xr:uid="{00000000-0005-0000-0000-00009B130000}"/>
    <cellStyle name="Normal 3 5 2 2 2 4 2 5 2" xfId="18064" xr:uid="{00000000-0005-0000-0000-00009B130000}"/>
    <cellStyle name="Normal 3 5 2 2 2 4 2 6" xfId="12772" xr:uid="{00000000-0005-0000-0000-000094130000}"/>
    <cellStyle name="Normal 3 5 2 2 2 4 3" xfId="996" xr:uid="{00000000-0005-0000-0000-00009C130000}"/>
    <cellStyle name="Normal 3 5 2 2 2 4 3 2" xfId="3430" xr:uid="{00000000-0005-0000-0000-00009D130000}"/>
    <cellStyle name="Normal 3 5 2 2 2 4 3 2 2" xfId="9068" xr:uid="{00000000-0005-0000-0000-00009E130000}"/>
    <cellStyle name="Normal 3 5 2 2 2 4 3 2 2 2" xfId="19692" xr:uid="{00000000-0005-0000-0000-00009E130000}"/>
    <cellStyle name="Normal 3 5 2 2 2 4 3 2 3" xfId="14400" xr:uid="{00000000-0005-0000-0000-00009D130000}"/>
    <cellStyle name="Normal 3 5 2 2 2 4 3 3" xfId="6958" xr:uid="{00000000-0005-0000-0000-00009F130000}"/>
    <cellStyle name="Normal 3 5 2 2 2 4 3 3 2" xfId="17582" xr:uid="{00000000-0005-0000-0000-00009F130000}"/>
    <cellStyle name="Normal 3 5 2 2 2 4 3 4" xfId="12290" xr:uid="{00000000-0005-0000-0000-00009C130000}"/>
    <cellStyle name="Normal 3 5 2 2 2 4 4" xfId="1830" xr:uid="{00000000-0005-0000-0000-0000A0130000}"/>
    <cellStyle name="Normal 3 5 2 2 2 4 4 2" xfId="7778" xr:uid="{00000000-0005-0000-0000-0000A1130000}"/>
    <cellStyle name="Normal 3 5 2 2 2 4 4 2 2" xfId="18402" xr:uid="{00000000-0005-0000-0000-0000A1130000}"/>
    <cellStyle name="Normal 3 5 2 2 2 4 4 3" xfId="13110" xr:uid="{00000000-0005-0000-0000-0000A0130000}"/>
    <cellStyle name="Normal 3 5 2 2 2 4 5" xfId="3216" xr:uid="{00000000-0005-0000-0000-0000A2130000}"/>
    <cellStyle name="Normal 3 5 2 2 2 4 5 2" xfId="8861" xr:uid="{00000000-0005-0000-0000-0000A3130000}"/>
    <cellStyle name="Normal 3 5 2 2 2 4 5 2 2" xfId="19485" xr:uid="{00000000-0005-0000-0000-0000A3130000}"/>
    <cellStyle name="Normal 3 5 2 2 2 4 5 3" xfId="14193" xr:uid="{00000000-0005-0000-0000-0000A2130000}"/>
    <cellStyle name="Normal 3 5 2 2 2 4 6" xfId="4328" xr:uid="{00000000-0005-0000-0000-0000A4130000}"/>
    <cellStyle name="Normal 3 5 2 2 2 4 6 2" xfId="9950" xr:uid="{00000000-0005-0000-0000-0000A5130000}"/>
    <cellStyle name="Normal 3 5 2 2 2 4 6 2 2" xfId="20574" xr:uid="{00000000-0005-0000-0000-0000A5130000}"/>
    <cellStyle name="Normal 3 5 2 2 2 4 6 3" xfId="15282" xr:uid="{00000000-0005-0000-0000-0000A4130000}"/>
    <cellStyle name="Normal 3 5 2 2 2 4 7" xfId="5591" xr:uid="{00000000-0005-0000-0000-0000A6130000}"/>
    <cellStyle name="Normal 3 5 2 2 2 4 7 2" xfId="10928" xr:uid="{00000000-0005-0000-0000-0000A7130000}"/>
    <cellStyle name="Normal 3 5 2 2 2 4 7 2 2" xfId="21552" xr:uid="{00000000-0005-0000-0000-0000A7130000}"/>
    <cellStyle name="Normal 3 5 2 2 2 4 7 3" xfId="16258" xr:uid="{00000000-0005-0000-0000-0000A6130000}"/>
    <cellStyle name="Normal 3 5 2 2 2 4 8" xfId="5958" xr:uid="{00000000-0005-0000-0000-0000A8130000}"/>
    <cellStyle name="Normal 3 5 2 2 2 4 8 2" xfId="11295" xr:uid="{00000000-0005-0000-0000-0000A9130000}"/>
    <cellStyle name="Normal 3 5 2 2 2 4 8 2 2" xfId="21919" xr:uid="{00000000-0005-0000-0000-0000A9130000}"/>
    <cellStyle name="Normal 3 5 2 2 2 4 8 3" xfId="16625" xr:uid="{00000000-0005-0000-0000-0000A8130000}"/>
    <cellStyle name="Normal 3 5 2 2 2 4 9" xfId="6328" xr:uid="{00000000-0005-0000-0000-0000AA130000}"/>
    <cellStyle name="Normal 3 5 2 2 2 4 9 2" xfId="11662" xr:uid="{00000000-0005-0000-0000-0000AB130000}"/>
    <cellStyle name="Normal 3 5 2 2 2 4 9 2 2" xfId="22286" xr:uid="{00000000-0005-0000-0000-0000AB130000}"/>
    <cellStyle name="Normal 3 5 2 2 2 4 9 3" xfId="16992" xr:uid="{00000000-0005-0000-0000-0000AA130000}"/>
    <cellStyle name="Normal 3 5 2 2 2 5" xfId="1247" xr:uid="{00000000-0005-0000-0000-0000AC130000}"/>
    <cellStyle name="Normal 3 5 2 2 2 5 2" xfId="2073" xr:uid="{00000000-0005-0000-0000-0000AD130000}"/>
    <cellStyle name="Normal 3 5 2 2 2 5 2 2" xfId="8021" xr:uid="{00000000-0005-0000-0000-0000AE130000}"/>
    <cellStyle name="Normal 3 5 2 2 2 5 2 2 2" xfId="18645" xr:uid="{00000000-0005-0000-0000-0000AE130000}"/>
    <cellStyle name="Normal 3 5 2 2 2 5 2 3" xfId="13353" xr:uid="{00000000-0005-0000-0000-0000AD130000}"/>
    <cellStyle name="Normal 3 5 2 2 2 5 3" xfId="3679" xr:uid="{00000000-0005-0000-0000-0000AF130000}"/>
    <cellStyle name="Normal 3 5 2 2 2 5 3 2" xfId="9311" xr:uid="{00000000-0005-0000-0000-0000B0130000}"/>
    <cellStyle name="Normal 3 5 2 2 2 5 3 2 2" xfId="19935" xr:uid="{00000000-0005-0000-0000-0000B0130000}"/>
    <cellStyle name="Normal 3 5 2 2 2 5 3 3" xfId="14643" xr:uid="{00000000-0005-0000-0000-0000AF130000}"/>
    <cellStyle name="Normal 3 5 2 2 2 5 4" xfId="4571" xr:uid="{00000000-0005-0000-0000-0000B1130000}"/>
    <cellStyle name="Normal 3 5 2 2 2 5 4 2" xfId="10193" xr:uid="{00000000-0005-0000-0000-0000B2130000}"/>
    <cellStyle name="Normal 3 5 2 2 2 5 4 2 2" xfId="20817" xr:uid="{00000000-0005-0000-0000-0000B2130000}"/>
    <cellStyle name="Normal 3 5 2 2 2 5 4 3" xfId="15525" xr:uid="{00000000-0005-0000-0000-0000B1130000}"/>
    <cellStyle name="Normal 3 5 2 2 2 5 5" xfId="7201" xr:uid="{00000000-0005-0000-0000-0000B3130000}"/>
    <cellStyle name="Normal 3 5 2 2 2 5 5 2" xfId="17825" xr:uid="{00000000-0005-0000-0000-0000B3130000}"/>
    <cellStyle name="Normal 3 5 2 2 2 5 6" xfId="12533" xr:uid="{00000000-0005-0000-0000-0000AC130000}"/>
    <cellStyle name="Normal 3 5 2 2 2 6" xfId="1347" xr:uid="{00000000-0005-0000-0000-0000B4130000}"/>
    <cellStyle name="Normal 3 5 2 2 2 6 2" xfId="2173" xr:uid="{00000000-0005-0000-0000-0000B5130000}"/>
    <cellStyle name="Normal 3 5 2 2 2 6 2 2" xfId="8121" xr:uid="{00000000-0005-0000-0000-0000B6130000}"/>
    <cellStyle name="Normal 3 5 2 2 2 6 2 2 2" xfId="18745" xr:uid="{00000000-0005-0000-0000-0000B6130000}"/>
    <cellStyle name="Normal 3 5 2 2 2 6 2 3" xfId="13453" xr:uid="{00000000-0005-0000-0000-0000B5130000}"/>
    <cellStyle name="Normal 3 5 2 2 2 6 3" xfId="3779" xr:uid="{00000000-0005-0000-0000-0000B7130000}"/>
    <cellStyle name="Normal 3 5 2 2 2 6 3 2" xfId="9411" xr:uid="{00000000-0005-0000-0000-0000B8130000}"/>
    <cellStyle name="Normal 3 5 2 2 2 6 3 2 2" xfId="20035" xr:uid="{00000000-0005-0000-0000-0000B8130000}"/>
    <cellStyle name="Normal 3 5 2 2 2 6 3 3" xfId="14743" xr:uid="{00000000-0005-0000-0000-0000B7130000}"/>
    <cellStyle name="Normal 3 5 2 2 2 6 4" xfId="4671" xr:uid="{00000000-0005-0000-0000-0000B9130000}"/>
    <cellStyle name="Normal 3 5 2 2 2 6 4 2" xfId="10293" xr:uid="{00000000-0005-0000-0000-0000BA130000}"/>
    <cellStyle name="Normal 3 5 2 2 2 6 4 2 2" xfId="20917" xr:uid="{00000000-0005-0000-0000-0000BA130000}"/>
    <cellStyle name="Normal 3 5 2 2 2 6 4 3" xfId="15625" xr:uid="{00000000-0005-0000-0000-0000B9130000}"/>
    <cellStyle name="Normal 3 5 2 2 2 6 5" xfId="7301" xr:uid="{00000000-0005-0000-0000-0000BB130000}"/>
    <cellStyle name="Normal 3 5 2 2 2 6 5 2" xfId="17925" xr:uid="{00000000-0005-0000-0000-0000BB130000}"/>
    <cellStyle name="Normal 3 5 2 2 2 6 6" xfId="12633" xr:uid="{00000000-0005-0000-0000-0000B4130000}"/>
    <cellStyle name="Normal 3 5 2 2 2 7" xfId="1409" xr:uid="{00000000-0005-0000-0000-0000BC130000}"/>
    <cellStyle name="Normal 3 5 2 2 2 7 2" xfId="2235" xr:uid="{00000000-0005-0000-0000-0000BD130000}"/>
    <cellStyle name="Normal 3 5 2 2 2 7 2 2" xfId="8183" xr:uid="{00000000-0005-0000-0000-0000BE130000}"/>
    <cellStyle name="Normal 3 5 2 2 2 7 2 2 2" xfId="18807" xr:uid="{00000000-0005-0000-0000-0000BE130000}"/>
    <cellStyle name="Normal 3 5 2 2 2 7 2 3" xfId="13515" xr:uid="{00000000-0005-0000-0000-0000BD130000}"/>
    <cellStyle name="Normal 3 5 2 2 2 7 3" xfId="3841" xr:uid="{00000000-0005-0000-0000-0000BF130000}"/>
    <cellStyle name="Normal 3 5 2 2 2 7 3 2" xfId="9473" xr:uid="{00000000-0005-0000-0000-0000C0130000}"/>
    <cellStyle name="Normal 3 5 2 2 2 7 3 2 2" xfId="20097" xr:uid="{00000000-0005-0000-0000-0000C0130000}"/>
    <cellStyle name="Normal 3 5 2 2 2 7 3 3" xfId="14805" xr:uid="{00000000-0005-0000-0000-0000BF130000}"/>
    <cellStyle name="Normal 3 5 2 2 2 7 4" xfId="4733" xr:uid="{00000000-0005-0000-0000-0000C1130000}"/>
    <cellStyle name="Normal 3 5 2 2 2 7 4 2" xfId="10355" xr:uid="{00000000-0005-0000-0000-0000C2130000}"/>
    <cellStyle name="Normal 3 5 2 2 2 7 4 2 2" xfId="20979" xr:uid="{00000000-0005-0000-0000-0000C2130000}"/>
    <cellStyle name="Normal 3 5 2 2 2 7 4 3" xfId="15687" xr:uid="{00000000-0005-0000-0000-0000C1130000}"/>
    <cellStyle name="Normal 3 5 2 2 2 7 5" xfId="7363" xr:uid="{00000000-0005-0000-0000-0000C3130000}"/>
    <cellStyle name="Normal 3 5 2 2 2 7 5 2" xfId="17987" xr:uid="{00000000-0005-0000-0000-0000C3130000}"/>
    <cellStyle name="Normal 3 5 2 2 2 7 6" xfId="12695" xr:uid="{00000000-0005-0000-0000-0000BC130000}"/>
    <cellStyle name="Normal 3 5 2 2 2 8" xfId="1680" xr:uid="{00000000-0005-0000-0000-0000C4130000}"/>
    <cellStyle name="Normal 3 5 2 2 2 8 2" xfId="2506" xr:uid="{00000000-0005-0000-0000-0000C5130000}"/>
    <cellStyle name="Normal 3 5 2 2 2 8 2 2" xfId="8454" xr:uid="{00000000-0005-0000-0000-0000C6130000}"/>
    <cellStyle name="Normal 3 5 2 2 2 8 2 2 2" xfId="19078" xr:uid="{00000000-0005-0000-0000-0000C6130000}"/>
    <cellStyle name="Normal 3 5 2 2 2 8 2 3" xfId="13786" xr:uid="{00000000-0005-0000-0000-0000C5130000}"/>
    <cellStyle name="Normal 3 5 2 2 2 8 3" xfId="4112" xr:uid="{00000000-0005-0000-0000-0000C7130000}"/>
    <cellStyle name="Normal 3 5 2 2 2 8 3 2" xfId="9744" xr:uid="{00000000-0005-0000-0000-0000C8130000}"/>
    <cellStyle name="Normal 3 5 2 2 2 8 3 2 2" xfId="20368" xr:uid="{00000000-0005-0000-0000-0000C8130000}"/>
    <cellStyle name="Normal 3 5 2 2 2 8 3 3" xfId="15076" xr:uid="{00000000-0005-0000-0000-0000C7130000}"/>
    <cellStyle name="Normal 3 5 2 2 2 8 4" xfId="5004" xr:uid="{00000000-0005-0000-0000-0000C9130000}"/>
    <cellStyle name="Normal 3 5 2 2 2 8 4 2" xfId="10626" xr:uid="{00000000-0005-0000-0000-0000CA130000}"/>
    <cellStyle name="Normal 3 5 2 2 2 8 4 2 2" xfId="21250" xr:uid="{00000000-0005-0000-0000-0000CA130000}"/>
    <cellStyle name="Normal 3 5 2 2 2 8 4 3" xfId="15958" xr:uid="{00000000-0005-0000-0000-0000C9130000}"/>
    <cellStyle name="Normal 3 5 2 2 2 8 5" xfId="7634" xr:uid="{00000000-0005-0000-0000-0000CB130000}"/>
    <cellStyle name="Normal 3 5 2 2 2 8 5 2" xfId="18258" xr:uid="{00000000-0005-0000-0000-0000CB130000}"/>
    <cellStyle name="Normal 3 5 2 2 2 8 6" xfId="12966" xr:uid="{00000000-0005-0000-0000-0000C4130000}"/>
    <cellStyle name="Normal 3 5 2 2 2 9" xfId="883" xr:uid="{00000000-0005-0000-0000-0000CC130000}"/>
    <cellStyle name="Normal 3 5 2 2 2 9 2" xfId="3317" xr:uid="{00000000-0005-0000-0000-0000CD130000}"/>
    <cellStyle name="Normal 3 5 2 2 2 9 2 2" xfId="8960" xr:uid="{00000000-0005-0000-0000-0000CE130000}"/>
    <cellStyle name="Normal 3 5 2 2 2 9 2 2 2" xfId="19584" xr:uid="{00000000-0005-0000-0000-0000CE130000}"/>
    <cellStyle name="Normal 3 5 2 2 2 9 2 3" xfId="14292" xr:uid="{00000000-0005-0000-0000-0000CD130000}"/>
    <cellStyle name="Normal 3 5 2 2 2 9 3" xfId="6850" xr:uid="{00000000-0005-0000-0000-0000CF130000}"/>
    <cellStyle name="Normal 3 5 2 2 2 9 3 2" xfId="17474" xr:uid="{00000000-0005-0000-0000-0000CF130000}"/>
    <cellStyle name="Normal 3 5 2 2 2 9 4" xfId="12182" xr:uid="{00000000-0005-0000-0000-0000CC130000}"/>
    <cellStyle name="Normal 3 5 2 2 3" xfId="265" xr:uid="{00000000-0005-0000-0000-0000D0130000}"/>
    <cellStyle name="Normal 3 5 2 2 3 10" xfId="6128" xr:uid="{00000000-0005-0000-0000-0000D1130000}"/>
    <cellStyle name="Normal 3 5 2 2 3 10 2" xfId="11464" xr:uid="{00000000-0005-0000-0000-0000D2130000}"/>
    <cellStyle name="Normal 3 5 2 2 3 10 2 2" xfId="22088" xr:uid="{00000000-0005-0000-0000-0000D2130000}"/>
    <cellStyle name="Normal 3 5 2 2 3 10 3" xfId="16794" xr:uid="{00000000-0005-0000-0000-0000D1130000}"/>
    <cellStyle name="Normal 3 5 2 2 3 11" xfId="6565" xr:uid="{00000000-0005-0000-0000-0000D3130000}"/>
    <cellStyle name="Normal 3 5 2 2 3 11 2" xfId="17189" xr:uid="{00000000-0005-0000-0000-0000D3130000}"/>
    <cellStyle name="Normal 3 5 2 2 3 12" xfId="11897" xr:uid="{00000000-0005-0000-0000-0000D0130000}"/>
    <cellStyle name="Normal 3 5 2 2 3 2" xfId="821" xr:uid="{00000000-0005-0000-0000-0000D4130000}"/>
    <cellStyle name="Normal 3 5 2 2 3 2 10" xfId="12122" xr:uid="{00000000-0005-0000-0000-0000D4130000}"/>
    <cellStyle name="Normal 3 5 2 2 3 2 2" xfId="1035" xr:uid="{00000000-0005-0000-0000-0000D5130000}"/>
    <cellStyle name="Normal 3 5 2 2 3 2 2 2" xfId="3469" xr:uid="{00000000-0005-0000-0000-0000D6130000}"/>
    <cellStyle name="Normal 3 5 2 2 3 2 2 2 2" xfId="9107" xr:uid="{00000000-0005-0000-0000-0000D7130000}"/>
    <cellStyle name="Normal 3 5 2 2 3 2 2 2 2 2" xfId="19731" xr:uid="{00000000-0005-0000-0000-0000D7130000}"/>
    <cellStyle name="Normal 3 5 2 2 3 2 2 2 3" xfId="14439" xr:uid="{00000000-0005-0000-0000-0000D6130000}"/>
    <cellStyle name="Normal 3 5 2 2 3 2 2 3" xfId="6997" xr:uid="{00000000-0005-0000-0000-0000D8130000}"/>
    <cellStyle name="Normal 3 5 2 2 3 2 2 3 2" xfId="17621" xr:uid="{00000000-0005-0000-0000-0000D8130000}"/>
    <cellStyle name="Normal 3 5 2 2 3 2 2 4" xfId="12329" xr:uid="{00000000-0005-0000-0000-0000D5130000}"/>
    <cellStyle name="Normal 3 5 2 2 3 2 3" xfId="1869" xr:uid="{00000000-0005-0000-0000-0000D9130000}"/>
    <cellStyle name="Normal 3 5 2 2 3 2 3 2" xfId="7817" xr:uid="{00000000-0005-0000-0000-0000DA130000}"/>
    <cellStyle name="Normal 3 5 2 2 3 2 3 2 2" xfId="18441" xr:uid="{00000000-0005-0000-0000-0000DA130000}"/>
    <cellStyle name="Normal 3 5 2 2 3 2 3 3" xfId="13149" xr:uid="{00000000-0005-0000-0000-0000D9130000}"/>
    <cellStyle name="Normal 3 5 2 2 3 2 4" xfId="3255" xr:uid="{00000000-0005-0000-0000-0000DB130000}"/>
    <cellStyle name="Normal 3 5 2 2 3 2 4 2" xfId="8900" xr:uid="{00000000-0005-0000-0000-0000DC130000}"/>
    <cellStyle name="Normal 3 5 2 2 3 2 4 2 2" xfId="19524" xr:uid="{00000000-0005-0000-0000-0000DC130000}"/>
    <cellStyle name="Normal 3 5 2 2 3 2 4 3" xfId="14232" xr:uid="{00000000-0005-0000-0000-0000DB130000}"/>
    <cellStyle name="Normal 3 5 2 2 3 2 5" xfId="4367" xr:uid="{00000000-0005-0000-0000-0000DD130000}"/>
    <cellStyle name="Normal 3 5 2 2 3 2 5 2" xfId="9989" xr:uid="{00000000-0005-0000-0000-0000DE130000}"/>
    <cellStyle name="Normal 3 5 2 2 3 2 5 2 2" xfId="20613" xr:uid="{00000000-0005-0000-0000-0000DE130000}"/>
    <cellStyle name="Normal 3 5 2 2 3 2 5 3" xfId="15321" xr:uid="{00000000-0005-0000-0000-0000DD130000}"/>
    <cellStyle name="Normal 3 5 2 2 3 2 6" xfId="5630" xr:uid="{00000000-0005-0000-0000-0000DF130000}"/>
    <cellStyle name="Normal 3 5 2 2 3 2 6 2" xfId="10967" xr:uid="{00000000-0005-0000-0000-0000E0130000}"/>
    <cellStyle name="Normal 3 5 2 2 3 2 6 2 2" xfId="21591" xr:uid="{00000000-0005-0000-0000-0000E0130000}"/>
    <cellStyle name="Normal 3 5 2 2 3 2 6 3" xfId="16297" xr:uid="{00000000-0005-0000-0000-0000DF130000}"/>
    <cellStyle name="Normal 3 5 2 2 3 2 7" xfId="5997" xr:uid="{00000000-0005-0000-0000-0000E1130000}"/>
    <cellStyle name="Normal 3 5 2 2 3 2 7 2" xfId="11334" xr:uid="{00000000-0005-0000-0000-0000E2130000}"/>
    <cellStyle name="Normal 3 5 2 2 3 2 7 2 2" xfId="21958" xr:uid="{00000000-0005-0000-0000-0000E2130000}"/>
    <cellStyle name="Normal 3 5 2 2 3 2 7 3" xfId="16664" xr:uid="{00000000-0005-0000-0000-0000E1130000}"/>
    <cellStyle name="Normal 3 5 2 2 3 2 8" xfId="6367" xr:uid="{00000000-0005-0000-0000-0000E3130000}"/>
    <cellStyle name="Normal 3 5 2 2 3 2 8 2" xfId="11701" xr:uid="{00000000-0005-0000-0000-0000E4130000}"/>
    <cellStyle name="Normal 3 5 2 2 3 2 8 2 2" xfId="22325" xr:uid="{00000000-0005-0000-0000-0000E4130000}"/>
    <cellStyle name="Normal 3 5 2 2 3 2 8 3" xfId="17031" xr:uid="{00000000-0005-0000-0000-0000E3130000}"/>
    <cellStyle name="Normal 3 5 2 2 3 2 9" xfId="6790" xr:uid="{00000000-0005-0000-0000-0000E5130000}"/>
    <cellStyle name="Normal 3 5 2 2 3 2 9 2" xfId="17414" xr:uid="{00000000-0005-0000-0000-0000E5130000}"/>
    <cellStyle name="Normal 3 5 2 2 3 3" xfId="1525" xr:uid="{00000000-0005-0000-0000-0000E6130000}"/>
    <cellStyle name="Normal 3 5 2 2 3 3 2" xfId="2351" xr:uid="{00000000-0005-0000-0000-0000E7130000}"/>
    <cellStyle name="Normal 3 5 2 2 3 3 2 2" xfId="8299" xr:uid="{00000000-0005-0000-0000-0000E8130000}"/>
    <cellStyle name="Normal 3 5 2 2 3 3 2 2 2" xfId="18923" xr:uid="{00000000-0005-0000-0000-0000E8130000}"/>
    <cellStyle name="Normal 3 5 2 2 3 3 2 3" xfId="13631" xr:uid="{00000000-0005-0000-0000-0000E7130000}"/>
    <cellStyle name="Normal 3 5 2 2 3 3 3" xfId="3957" xr:uid="{00000000-0005-0000-0000-0000E9130000}"/>
    <cellStyle name="Normal 3 5 2 2 3 3 3 2" xfId="9589" xr:uid="{00000000-0005-0000-0000-0000EA130000}"/>
    <cellStyle name="Normal 3 5 2 2 3 3 3 2 2" xfId="20213" xr:uid="{00000000-0005-0000-0000-0000EA130000}"/>
    <cellStyle name="Normal 3 5 2 2 3 3 3 3" xfId="14921" xr:uid="{00000000-0005-0000-0000-0000E9130000}"/>
    <cellStyle name="Normal 3 5 2 2 3 3 4" xfId="4849" xr:uid="{00000000-0005-0000-0000-0000EB130000}"/>
    <cellStyle name="Normal 3 5 2 2 3 3 4 2" xfId="10471" xr:uid="{00000000-0005-0000-0000-0000EC130000}"/>
    <cellStyle name="Normal 3 5 2 2 3 3 4 2 2" xfId="21095" xr:uid="{00000000-0005-0000-0000-0000EC130000}"/>
    <cellStyle name="Normal 3 5 2 2 3 3 4 3" xfId="15803" xr:uid="{00000000-0005-0000-0000-0000EB130000}"/>
    <cellStyle name="Normal 3 5 2 2 3 3 5" xfId="7479" xr:uid="{00000000-0005-0000-0000-0000ED130000}"/>
    <cellStyle name="Normal 3 5 2 2 3 3 5 2" xfId="18103" xr:uid="{00000000-0005-0000-0000-0000ED130000}"/>
    <cellStyle name="Normal 3 5 2 2 3 3 6" xfId="12811" xr:uid="{00000000-0005-0000-0000-0000E6130000}"/>
    <cellStyle name="Normal 3 5 2 2 3 4" xfId="899" xr:uid="{00000000-0005-0000-0000-0000EE130000}"/>
    <cellStyle name="Normal 3 5 2 2 3 4 2" xfId="3333" xr:uid="{00000000-0005-0000-0000-0000EF130000}"/>
    <cellStyle name="Normal 3 5 2 2 3 4 2 2" xfId="8976" xr:uid="{00000000-0005-0000-0000-0000F0130000}"/>
    <cellStyle name="Normal 3 5 2 2 3 4 2 2 2" xfId="19600" xr:uid="{00000000-0005-0000-0000-0000F0130000}"/>
    <cellStyle name="Normal 3 5 2 2 3 4 2 3" xfId="14308" xr:uid="{00000000-0005-0000-0000-0000EF130000}"/>
    <cellStyle name="Normal 3 5 2 2 3 4 3" xfId="6866" xr:uid="{00000000-0005-0000-0000-0000F1130000}"/>
    <cellStyle name="Normal 3 5 2 2 3 4 3 2" xfId="17490" xr:uid="{00000000-0005-0000-0000-0000F1130000}"/>
    <cellStyle name="Normal 3 5 2 2 3 4 4" xfId="12198" xr:uid="{00000000-0005-0000-0000-0000EE130000}"/>
    <cellStyle name="Normal 3 5 2 2 3 5" xfId="1738" xr:uid="{00000000-0005-0000-0000-0000F2130000}"/>
    <cellStyle name="Normal 3 5 2 2 3 5 2" xfId="7686" xr:uid="{00000000-0005-0000-0000-0000F3130000}"/>
    <cellStyle name="Normal 3 5 2 2 3 5 2 2" xfId="18310" xr:uid="{00000000-0005-0000-0000-0000F3130000}"/>
    <cellStyle name="Normal 3 5 2 2 3 5 3" xfId="13018" xr:uid="{00000000-0005-0000-0000-0000F2130000}"/>
    <cellStyle name="Normal 3 5 2 2 3 6" xfId="3005" xr:uid="{00000000-0005-0000-0000-0000F4130000}"/>
    <cellStyle name="Normal 3 5 2 2 3 6 2" xfId="8663" xr:uid="{00000000-0005-0000-0000-0000F5130000}"/>
    <cellStyle name="Normal 3 5 2 2 3 6 2 2" xfId="19287" xr:uid="{00000000-0005-0000-0000-0000F5130000}"/>
    <cellStyle name="Normal 3 5 2 2 3 6 3" xfId="13995" xr:uid="{00000000-0005-0000-0000-0000F4130000}"/>
    <cellStyle name="Normal 3 5 2 2 3 7" xfId="4236" xr:uid="{00000000-0005-0000-0000-0000F6130000}"/>
    <cellStyle name="Normal 3 5 2 2 3 7 2" xfId="9858" xr:uid="{00000000-0005-0000-0000-0000F7130000}"/>
    <cellStyle name="Normal 3 5 2 2 3 7 2 2" xfId="20482" xr:uid="{00000000-0005-0000-0000-0000F7130000}"/>
    <cellStyle name="Normal 3 5 2 2 3 7 3" xfId="15190" xr:uid="{00000000-0005-0000-0000-0000F6130000}"/>
    <cellStyle name="Normal 3 5 2 2 3 8" xfId="5131" xr:uid="{00000000-0005-0000-0000-0000F8130000}"/>
    <cellStyle name="Normal 3 5 2 2 3 8 2" xfId="10728" xr:uid="{00000000-0005-0000-0000-0000F9130000}"/>
    <cellStyle name="Normal 3 5 2 2 3 8 2 2" xfId="21352" xr:uid="{00000000-0005-0000-0000-0000F9130000}"/>
    <cellStyle name="Normal 3 5 2 2 3 8 3" xfId="16060" xr:uid="{00000000-0005-0000-0000-0000F8130000}"/>
    <cellStyle name="Normal 3 5 2 2 3 9" xfId="5760" xr:uid="{00000000-0005-0000-0000-0000FA130000}"/>
    <cellStyle name="Normal 3 5 2 2 3 9 2" xfId="11097" xr:uid="{00000000-0005-0000-0000-0000FB130000}"/>
    <cellStyle name="Normal 3 5 2 2 3 9 2 2" xfId="21721" xr:uid="{00000000-0005-0000-0000-0000FB130000}"/>
    <cellStyle name="Normal 3 5 2 2 3 9 3" xfId="16427" xr:uid="{00000000-0005-0000-0000-0000FA130000}"/>
    <cellStyle name="Normal 3 5 2 2 4" xfId="309" xr:uid="{00000000-0005-0000-0000-0000FC130000}"/>
    <cellStyle name="Normal 3 5 2 2 4 10" xfId="6609" xr:uid="{00000000-0005-0000-0000-0000FD130000}"/>
    <cellStyle name="Normal 3 5 2 2 4 10 2" xfId="17233" xr:uid="{00000000-0005-0000-0000-0000FD130000}"/>
    <cellStyle name="Normal 3 5 2 2 4 11" xfId="11941" xr:uid="{00000000-0005-0000-0000-0000FC130000}"/>
    <cellStyle name="Normal 3 5 2 2 4 2" xfId="1569" xr:uid="{00000000-0005-0000-0000-0000FE130000}"/>
    <cellStyle name="Normal 3 5 2 2 4 2 2" xfId="2395" xr:uid="{00000000-0005-0000-0000-0000FF130000}"/>
    <cellStyle name="Normal 3 5 2 2 4 2 2 2" xfId="8343" xr:uid="{00000000-0005-0000-0000-000000140000}"/>
    <cellStyle name="Normal 3 5 2 2 4 2 2 2 2" xfId="18967" xr:uid="{00000000-0005-0000-0000-000000140000}"/>
    <cellStyle name="Normal 3 5 2 2 4 2 2 3" xfId="13675" xr:uid="{00000000-0005-0000-0000-0000FF130000}"/>
    <cellStyle name="Normal 3 5 2 2 4 2 3" xfId="4001" xr:uid="{00000000-0005-0000-0000-000001140000}"/>
    <cellStyle name="Normal 3 5 2 2 4 2 3 2" xfId="9633" xr:uid="{00000000-0005-0000-0000-000002140000}"/>
    <cellStyle name="Normal 3 5 2 2 4 2 3 2 2" xfId="20257" xr:uid="{00000000-0005-0000-0000-000002140000}"/>
    <cellStyle name="Normal 3 5 2 2 4 2 3 3" xfId="14965" xr:uid="{00000000-0005-0000-0000-000001140000}"/>
    <cellStyle name="Normal 3 5 2 2 4 2 4" xfId="4893" xr:uid="{00000000-0005-0000-0000-000003140000}"/>
    <cellStyle name="Normal 3 5 2 2 4 2 4 2" xfId="10515" xr:uid="{00000000-0005-0000-0000-000004140000}"/>
    <cellStyle name="Normal 3 5 2 2 4 2 4 2 2" xfId="21139" xr:uid="{00000000-0005-0000-0000-000004140000}"/>
    <cellStyle name="Normal 3 5 2 2 4 2 4 3" xfId="15847" xr:uid="{00000000-0005-0000-0000-000003140000}"/>
    <cellStyle name="Normal 3 5 2 2 4 2 5" xfId="7523" xr:uid="{00000000-0005-0000-0000-000005140000}"/>
    <cellStyle name="Normal 3 5 2 2 4 2 5 2" xfId="18147" xr:uid="{00000000-0005-0000-0000-000005140000}"/>
    <cellStyle name="Normal 3 5 2 2 4 2 6" xfId="12855" xr:uid="{00000000-0005-0000-0000-0000FE130000}"/>
    <cellStyle name="Normal 3 5 2 2 4 3" xfId="1081" xr:uid="{00000000-0005-0000-0000-000006140000}"/>
    <cellStyle name="Normal 3 5 2 2 4 3 2" xfId="3515" xr:uid="{00000000-0005-0000-0000-000007140000}"/>
    <cellStyle name="Normal 3 5 2 2 4 3 2 2" xfId="9153" xr:uid="{00000000-0005-0000-0000-000008140000}"/>
    <cellStyle name="Normal 3 5 2 2 4 3 2 2 2" xfId="19777" xr:uid="{00000000-0005-0000-0000-000008140000}"/>
    <cellStyle name="Normal 3 5 2 2 4 3 2 3" xfId="14485" xr:uid="{00000000-0005-0000-0000-000007140000}"/>
    <cellStyle name="Normal 3 5 2 2 4 3 3" xfId="7043" xr:uid="{00000000-0005-0000-0000-000009140000}"/>
    <cellStyle name="Normal 3 5 2 2 4 3 3 2" xfId="17667" xr:uid="{00000000-0005-0000-0000-000009140000}"/>
    <cellStyle name="Normal 3 5 2 2 4 3 4" xfId="12375" xr:uid="{00000000-0005-0000-0000-000006140000}"/>
    <cellStyle name="Normal 3 5 2 2 4 4" xfId="1915" xr:uid="{00000000-0005-0000-0000-00000A140000}"/>
    <cellStyle name="Normal 3 5 2 2 4 4 2" xfId="7863" xr:uid="{00000000-0005-0000-0000-00000B140000}"/>
    <cellStyle name="Normal 3 5 2 2 4 4 2 2" xfId="18487" xr:uid="{00000000-0005-0000-0000-00000B140000}"/>
    <cellStyle name="Normal 3 5 2 2 4 4 3" xfId="13195" xr:uid="{00000000-0005-0000-0000-00000A140000}"/>
    <cellStyle name="Normal 3 5 2 2 4 5" xfId="3061" xr:uid="{00000000-0005-0000-0000-00000C140000}"/>
    <cellStyle name="Normal 3 5 2 2 4 5 2" xfId="8719" xr:uid="{00000000-0005-0000-0000-00000D140000}"/>
    <cellStyle name="Normal 3 5 2 2 4 5 2 2" xfId="19343" xr:uid="{00000000-0005-0000-0000-00000D140000}"/>
    <cellStyle name="Normal 3 5 2 2 4 5 3" xfId="14051" xr:uid="{00000000-0005-0000-0000-00000C140000}"/>
    <cellStyle name="Normal 3 5 2 2 4 6" xfId="4413" xr:uid="{00000000-0005-0000-0000-00000E140000}"/>
    <cellStyle name="Normal 3 5 2 2 4 6 2" xfId="10035" xr:uid="{00000000-0005-0000-0000-00000F140000}"/>
    <cellStyle name="Normal 3 5 2 2 4 6 2 2" xfId="20659" xr:uid="{00000000-0005-0000-0000-00000F140000}"/>
    <cellStyle name="Normal 3 5 2 2 4 6 3" xfId="15367" xr:uid="{00000000-0005-0000-0000-00000E140000}"/>
    <cellStyle name="Normal 3 5 2 2 4 7" xfId="5215" xr:uid="{00000000-0005-0000-0000-000010140000}"/>
    <cellStyle name="Normal 3 5 2 2 4 7 2" xfId="10784" xr:uid="{00000000-0005-0000-0000-000011140000}"/>
    <cellStyle name="Normal 3 5 2 2 4 7 2 2" xfId="21408" xr:uid="{00000000-0005-0000-0000-000011140000}"/>
    <cellStyle name="Normal 3 5 2 2 4 7 3" xfId="16116" xr:uid="{00000000-0005-0000-0000-000010140000}"/>
    <cellStyle name="Normal 3 5 2 2 4 8" xfId="5816" xr:uid="{00000000-0005-0000-0000-000012140000}"/>
    <cellStyle name="Normal 3 5 2 2 4 8 2" xfId="11153" xr:uid="{00000000-0005-0000-0000-000013140000}"/>
    <cellStyle name="Normal 3 5 2 2 4 8 2 2" xfId="21777" xr:uid="{00000000-0005-0000-0000-000013140000}"/>
    <cellStyle name="Normal 3 5 2 2 4 8 3" xfId="16483" xr:uid="{00000000-0005-0000-0000-000012140000}"/>
    <cellStyle name="Normal 3 5 2 2 4 9" xfId="6184" xr:uid="{00000000-0005-0000-0000-000014140000}"/>
    <cellStyle name="Normal 3 5 2 2 4 9 2" xfId="11520" xr:uid="{00000000-0005-0000-0000-000015140000}"/>
    <cellStyle name="Normal 3 5 2 2 4 9 2 2" xfId="22144" xr:uid="{00000000-0005-0000-0000-000015140000}"/>
    <cellStyle name="Normal 3 5 2 2 4 9 3" xfId="16850" xr:uid="{00000000-0005-0000-0000-000014140000}"/>
    <cellStyle name="Normal 3 5 2 2 5" xfId="756" xr:uid="{00000000-0005-0000-0000-000016140000}"/>
    <cellStyle name="Normal 3 5 2 2 5 10" xfId="6725" xr:uid="{00000000-0005-0000-0000-000017140000}"/>
    <cellStyle name="Normal 3 5 2 2 5 10 2" xfId="17349" xr:uid="{00000000-0005-0000-0000-000017140000}"/>
    <cellStyle name="Normal 3 5 2 2 5 11" xfId="12057" xr:uid="{00000000-0005-0000-0000-000016140000}"/>
    <cellStyle name="Normal 3 5 2 2 5 2" xfId="1460" xr:uid="{00000000-0005-0000-0000-000018140000}"/>
    <cellStyle name="Normal 3 5 2 2 5 2 2" xfId="2286" xr:uid="{00000000-0005-0000-0000-000019140000}"/>
    <cellStyle name="Normal 3 5 2 2 5 2 2 2" xfId="8234" xr:uid="{00000000-0005-0000-0000-00001A140000}"/>
    <cellStyle name="Normal 3 5 2 2 5 2 2 2 2" xfId="18858" xr:uid="{00000000-0005-0000-0000-00001A140000}"/>
    <cellStyle name="Normal 3 5 2 2 5 2 2 3" xfId="13566" xr:uid="{00000000-0005-0000-0000-000019140000}"/>
    <cellStyle name="Normal 3 5 2 2 5 2 3" xfId="3892" xr:uid="{00000000-0005-0000-0000-00001B140000}"/>
    <cellStyle name="Normal 3 5 2 2 5 2 3 2" xfId="9524" xr:uid="{00000000-0005-0000-0000-00001C140000}"/>
    <cellStyle name="Normal 3 5 2 2 5 2 3 2 2" xfId="20148" xr:uid="{00000000-0005-0000-0000-00001C140000}"/>
    <cellStyle name="Normal 3 5 2 2 5 2 3 3" xfId="14856" xr:uid="{00000000-0005-0000-0000-00001B140000}"/>
    <cellStyle name="Normal 3 5 2 2 5 2 4" xfId="4784" xr:uid="{00000000-0005-0000-0000-00001D140000}"/>
    <cellStyle name="Normal 3 5 2 2 5 2 4 2" xfId="10406" xr:uid="{00000000-0005-0000-0000-00001E140000}"/>
    <cellStyle name="Normal 3 5 2 2 5 2 4 2 2" xfId="21030" xr:uid="{00000000-0005-0000-0000-00001E140000}"/>
    <cellStyle name="Normal 3 5 2 2 5 2 4 3" xfId="15738" xr:uid="{00000000-0005-0000-0000-00001D140000}"/>
    <cellStyle name="Normal 3 5 2 2 5 2 5" xfId="7414" xr:uid="{00000000-0005-0000-0000-00001F140000}"/>
    <cellStyle name="Normal 3 5 2 2 5 2 5 2" xfId="18038" xr:uid="{00000000-0005-0000-0000-00001F140000}"/>
    <cellStyle name="Normal 3 5 2 2 5 2 6" xfId="12746" xr:uid="{00000000-0005-0000-0000-000018140000}"/>
    <cellStyle name="Normal 3 5 2 2 5 3" xfId="970" xr:uid="{00000000-0005-0000-0000-000020140000}"/>
    <cellStyle name="Normal 3 5 2 2 5 3 2" xfId="3404" xr:uid="{00000000-0005-0000-0000-000021140000}"/>
    <cellStyle name="Normal 3 5 2 2 5 3 2 2" xfId="9042" xr:uid="{00000000-0005-0000-0000-000022140000}"/>
    <cellStyle name="Normal 3 5 2 2 5 3 2 2 2" xfId="19666" xr:uid="{00000000-0005-0000-0000-000022140000}"/>
    <cellStyle name="Normal 3 5 2 2 5 3 2 3" xfId="14374" xr:uid="{00000000-0005-0000-0000-000021140000}"/>
    <cellStyle name="Normal 3 5 2 2 5 3 3" xfId="6932" xr:uid="{00000000-0005-0000-0000-000023140000}"/>
    <cellStyle name="Normal 3 5 2 2 5 3 3 2" xfId="17556" xr:uid="{00000000-0005-0000-0000-000023140000}"/>
    <cellStyle name="Normal 3 5 2 2 5 3 4" xfId="12264" xr:uid="{00000000-0005-0000-0000-000020140000}"/>
    <cellStyle name="Normal 3 5 2 2 5 4" xfId="1804" xr:uid="{00000000-0005-0000-0000-000024140000}"/>
    <cellStyle name="Normal 3 5 2 2 5 4 2" xfId="7752" xr:uid="{00000000-0005-0000-0000-000025140000}"/>
    <cellStyle name="Normal 3 5 2 2 5 4 2 2" xfId="18376" xr:uid="{00000000-0005-0000-0000-000025140000}"/>
    <cellStyle name="Normal 3 5 2 2 5 4 3" xfId="13084" xr:uid="{00000000-0005-0000-0000-000024140000}"/>
    <cellStyle name="Normal 3 5 2 2 5 5" xfId="3190" xr:uid="{00000000-0005-0000-0000-000026140000}"/>
    <cellStyle name="Normal 3 5 2 2 5 5 2" xfId="8835" xr:uid="{00000000-0005-0000-0000-000027140000}"/>
    <cellStyle name="Normal 3 5 2 2 5 5 2 2" xfId="19459" xr:uid="{00000000-0005-0000-0000-000027140000}"/>
    <cellStyle name="Normal 3 5 2 2 5 5 3" xfId="14167" xr:uid="{00000000-0005-0000-0000-000026140000}"/>
    <cellStyle name="Normal 3 5 2 2 5 6" xfId="4302" xr:uid="{00000000-0005-0000-0000-000028140000}"/>
    <cellStyle name="Normal 3 5 2 2 5 6 2" xfId="9924" xr:uid="{00000000-0005-0000-0000-000029140000}"/>
    <cellStyle name="Normal 3 5 2 2 5 6 2 2" xfId="20548" xr:uid="{00000000-0005-0000-0000-000029140000}"/>
    <cellStyle name="Normal 3 5 2 2 5 6 3" xfId="15256" xr:uid="{00000000-0005-0000-0000-000028140000}"/>
    <cellStyle name="Normal 3 5 2 2 5 7" xfId="5565" xr:uid="{00000000-0005-0000-0000-00002A140000}"/>
    <cellStyle name="Normal 3 5 2 2 5 7 2" xfId="10902" xr:uid="{00000000-0005-0000-0000-00002B140000}"/>
    <cellStyle name="Normal 3 5 2 2 5 7 2 2" xfId="21526" xr:uid="{00000000-0005-0000-0000-00002B140000}"/>
    <cellStyle name="Normal 3 5 2 2 5 7 3" xfId="16232" xr:uid="{00000000-0005-0000-0000-00002A140000}"/>
    <cellStyle name="Normal 3 5 2 2 5 8" xfId="5932" xr:uid="{00000000-0005-0000-0000-00002C140000}"/>
    <cellStyle name="Normal 3 5 2 2 5 8 2" xfId="11269" xr:uid="{00000000-0005-0000-0000-00002D140000}"/>
    <cellStyle name="Normal 3 5 2 2 5 8 2 2" xfId="21893" xr:uid="{00000000-0005-0000-0000-00002D140000}"/>
    <cellStyle name="Normal 3 5 2 2 5 8 3" xfId="16599" xr:uid="{00000000-0005-0000-0000-00002C140000}"/>
    <cellStyle name="Normal 3 5 2 2 5 9" xfId="6302" xr:uid="{00000000-0005-0000-0000-00002E140000}"/>
    <cellStyle name="Normal 3 5 2 2 5 9 2" xfId="11636" xr:uid="{00000000-0005-0000-0000-00002F140000}"/>
    <cellStyle name="Normal 3 5 2 2 5 9 2 2" xfId="22260" xr:uid="{00000000-0005-0000-0000-00002F140000}"/>
    <cellStyle name="Normal 3 5 2 2 5 9 3" xfId="16966" xr:uid="{00000000-0005-0000-0000-00002E140000}"/>
    <cellStyle name="Normal 3 5 2 2 6" xfId="1209" xr:uid="{00000000-0005-0000-0000-000030140000}"/>
    <cellStyle name="Normal 3 5 2 2 6 2" xfId="2035" xr:uid="{00000000-0005-0000-0000-000031140000}"/>
    <cellStyle name="Normal 3 5 2 2 6 2 2" xfId="7983" xr:uid="{00000000-0005-0000-0000-000032140000}"/>
    <cellStyle name="Normal 3 5 2 2 6 2 2 2" xfId="18607" xr:uid="{00000000-0005-0000-0000-000032140000}"/>
    <cellStyle name="Normal 3 5 2 2 6 2 3" xfId="13315" xr:uid="{00000000-0005-0000-0000-000031140000}"/>
    <cellStyle name="Normal 3 5 2 2 6 3" xfId="3641" xr:uid="{00000000-0005-0000-0000-000033140000}"/>
    <cellStyle name="Normal 3 5 2 2 6 3 2" xfId="9273" xr:uid="{00000000-0005-0000-0000-000034140000}"/>
    <cellStyle name="Normal 3 5 2 2 6 3 2 2" xfId="19897" xr:uid="{00000000-0005-0000-0000-000034140000}"/>
    <cellStyle name="Normal 3 5 2 2 6 3 3" xfId="14605" xr:uid="{00000000-0005-0000-0000-000033140000}"/>
    <cellStyle name="Normal 3 5 2 2 6 4" xfId="4533" xr:uid="{00000000-0005-0000-0000-000035140000}"/>
    <cellStyle name="Normal 3 5 2 2 6 4 2" xfId="10155" xr:uid="{00000000-0005-0000-0000-000036140000}"/>
    <cellStyle name="Normal 3 5 2 2 6 4 2 2" xfId="20779" xr:uid="{00000000-0005-0000-0000-000036140000}"/>
    <cellStyle name="Normal 3 5 2 2 6 4 3" xfId="15487" xr:uid="{00000000-0005-0000-0000-000035140000}"/>
    <cellStyle name="Normal 3 5 2 2 6 5" xfId="7163" xr:uid="{00000000-0005-0000-0000-000037140000}"/>
    <cellStyle name="Normal 3 5 2 2 6 5 2" xfId="17787" xr:uid="{00000000-0005-0000-0000-000037140000}"/>
    <cellStyle name="Normal 3 5 2 2 6 6" xfId="12495" xr:uid="{00000000-0005-0000-0000-000030140000}"/>
    <cellStyle name="Normal 3 5 2 2 7" xfId="1309" xr:uid="{00000000-0005-0000-0000-000038140000}"/>
    <cellStyle name="Normal 3 5 2 2 7 2" xfId="2135" xr:uid="{00000000-0005-0000-0000-000039140000}"/>
    <cellStyle name="Normal 3 5 2 2 7 2 2" xfId="8083" xr:uid="{00000000-0005-0000-0000-00003A140000}"/>
    <cellStyle name="Normal 3 5 2 2 7 2 2 2" xfId="18707" xr:uid="{00000000-0005-0000-0000-00003A140000}"/>
    <cellStyle name="Normal 3 5 2 2 7 2 3" xfId="13415" xr:uid="{00000000-0005-0000-0000-000039140000}"/>
    <cellStyle name="Normal 3 5 2 2 7 3" xfId="3741" xr:uid="{00000000-0005-0000-0000-00003B140000}"/>
    <cellStyle name="Normal 3 5 2 2 7 3 2" xfId="9373" xr:uid="{00000000-0005-0000-0000-00003C140000}"/>
    <cellStyle name="Normal 3 5 2 2 7 3 2 2" xfId="19997" xr:uid="{00000000-0005-0000-0000-00003C140000}"/>
    <cellStyle name="Normal 3 5 2 2 7 3 3" xfId="14705" xr:uid="{00000000-0005-0000-0000-00003B140000}"/>
    <cellStyle name="Normal 3 5 2 2 7 4" xfId="4633" xr:uid="{00000000-0005-0000-0000-00003D140000}"/>
    <cellStyle name="Normal 3 5 2 2 7 4 2" xfId="10255" xr:uid="{00000000-0005-0000-0000-00003E140000}"/>
    <cellStyle name="Normal 3 5 2 2 7 4 2 2" xfId="20879" xr:uid="{00000000-0005-0000-0000-00003E140000}"/>
    <cellStyle name="Normal 3 5 2 2 7 4 3" xfId="15587" xr:uid="{00000000-0005-0000-0000-00003D140000}"/>
    <cellStyle name="Normal 3 5 2 2 7 5" xfId="7263" xr:uid="{00000000-0005-0000-0000-00003F140000}"/>
    <cellStyle name="Normal 3 5 2 2 7 5 2" xfId="17887" xr:uid="{00000000-0005-0000-0000-00003F140000}"/>
    <cellStyle name="Normal 3 5 2 2 7 6" xfId="12595" xr:uid="{00000000-0005-0000-0000-000038140000}"/>
    <cellStyle name="Normal 3 5 2 2 8" xfId="1371" xr:uid="{00000000-0005-0000-0000-000040140000}"/>
    <cellStyle name="Normal 3 5 2 2 8 2" xfId="2197" xr:uid="{00000000-0005-0000-0000-000041140000}"/>
    <cellStyle name="Normal 3 5 2 2 8 2 2" xfId="8145" xr:uid="{00000000-0005-0000-0000-000042140000}"/>
    <cellStyle name="Normal 3 5 2 2 8 2 2 2" xfId="18769" xr:uid="{00000000-0005-0000-0000-000042140000}"/>
    <cellStyle name="Normal 3 5 2 2 8 2 3" xfId="13477" xr:uid="{00000000-0005-0000-0000-000041140000}"/>
    <cellStyle name="Normal 3 5 2 2 8 3" xfId="3803" xr:uid="{00000000-0005-0000-0000-000043140000}"/>
    <cellStyle name="Normal 3 5 2 2 8 3 2" xfId="9435" xr:uid="{00000000-0005-0000-0000-000044140000}"/>
    <cellStyle name="Normal 3 5 2 2 8 3 2 2" xfId="20059" xr:uid="{00000000-0005-0000-0000-000044140000}"/>
    <cellStyle name="Normal 3 5 2 2 8 3 3" xfId="14767" xr:uid="{00000000-0005-0000-0000-000043140000}"/>
    <cellStyle name="Normal 3 5 2 2 8 4" xfId="4695" xr:uid="{00000000-0005-0000-0000-000045140000}"/>
    <cellStyle name="Normal 3 5 2 2 8 4 2" xfId="10317" xr:uid="{00000000-0005-0000-0000-000046140000}"/>
    <cellStyle name="Normal 3 5 2 2 8 4 2 2" xfId="20941" xr:uid="{00000000-0005-0000-0000-000046140000}"/>
    <cellStyle name="Normal 3 5 2 2 8 4 3" xfId="15649" xr:uid="{00000000-0005-0000-0000-000045140000}"/>
    <cellStyle name="Normal 3 5 2 2 8 5" xfId="7325" xr:uid="{00000000-0005-0000-0000-000047140000}"/>
    <cellStyle name="Normal 3 5 2 2 8 5 2" xfId="17949" xr:uid="{00000000-0005-0000-0000-000047140000}"/>
    <cellStyle name="Normal 3 5 2 2 8 6" xfId="12657" xr:uid="{00000000-0005-0000-0000-000040140000}"/>
    <cellStyle name="Normal 3 5 2 2 9" xfId="1664" xr:uid="{00000000-0005-0000-0000-000048140000}"/>
    <cellStyle name="Normal 3 5 2 2 9 2" xfId="2490" xr:uid="{00000000-0005-0000-0000-000049140000}"/>
    <cellStyle name="Normal 3 5 2 2 9 2 2" xfId="8438" xr:uid="{00000000-0005-0000-0000-00004A140000}"/>
    <cellStyle name="Normal 3 5 2 2 9 2 2 2" xfId="19062" xr:uid="{00000000-0005-0000-0000-00004A140000}"/>
    <cellStyle name="Normal 3 5 2 2 9 2 3" xfId="13770" xr:uid="{00000000-0005-0000-0000-000049140000}"/>
    <cellStyle name="Normal 3 5 2 2 9 3" xfId="4096" xr:uid="{00000000-0005-0000-0000-00004B140000}"/>
    <cellStyle name="Normal 3 5 2 2 9 3 2" xfId="9728" xr:uid="{00000000-0005-0000-0000-00004C140000}"/>
    <cellStyle name="Normal 3 5 2 2 9 3 2 2" xfId="20352" xr:uid="{00000000-0005-0000-0000-00004C140000}"/>
    <cellStyle name="Normal 3 5 2 2 9 3 3" xfId="15060" xr:uid="{00000000-0005-0000-0000-00004B140000}"/>
    <cellStyle name="Normal 3 5 2 2 9 4" xfId="4988" xr:uid="{00000000-0005-0000-0000-00004D140000}"/>
    <cellStyle name="Normal 3 5 2 2 9 4 2" xfId="10610" xr:uid="{00000000-0005-0000-0000-00004E140000}"/>
    <cellStyle name="Normal 3 5 2 2 9 4 2 2" xfId="21234" xr:uid="{00000000-0005-0000-0000-00004E140000}"/>
    <cellStyle name="Normal 3 5 2 2 9 4 3" xfId="15942" xr:uid="{00000000-0005-0000-0000-00004D140000}"/>
    <cellStyle name="Normal 3 5 2 2 9 5" xfId="7618" xr:uid="{00000000-0005-0000-0000-00004F140000}"/>
    <cellStyle name="Normal 3 5 2 2 9 5 2" xfId="18242" xr:uid="{00000000-0005-0000-0000-00004F140000}"/>
    <cellStyle name="Normal 3 5 2 2 9 6" xfId="12950" xr:uid="{00000000-0005-0000-0000-000048140000}"/>
    <cellStyle name="Normal 3 5 2 20" xfId="11807" xr:uid="{00000000-0005-0000-0000-000004130000}"/>
    <cellStyle name="Normal 3 5 2 3" xfId="208" xr:uid="{00000000-0005-0000-0000-000050140000}"/>
    <cellStyle name="Normal 3 5 2 3 10" xfId="1714" xr:uid="{00000000-0005-0000-0000-000051140000}"/>
    <cellStyle name="Normal 3 5 2 3 10 2" xfId="2948" xr:uid="{00000000-0005-0000-0000-000052140000}"/>
    <cellStyle name="Normal 3 5 2 3 10 2 2" xfId="8608" xr:uid="{00000000-0005-0000-0000-000053140000}"/>
    <cellStyle name="Normal 3 5 2 3 10 2 2 2" xfId="19232" xr:uid="{00000000-0005-0000-0000-000053140000}"/>
    <cellStyle name="Normal 3 5 2 3 10 2 3" xfId="13940" xr:uid="{00000000-0005-0000-0000-000052140000}"/>
    <cellStyle name="Normal 3 5 2 3 10 3" xfId="7662" xr:uid="{00000000-0005-0000-0000-000054140000}"/>
    <cellStyle name="Normal 3 5 2 3 10 3 2" xfId="18286" xr:uid="{00000000-0005-0000-0000-000054140000}"/>
    <cellStyle name="Normal 3 5 2 3 10 4" xfId="12994" xr:uid="{00000000-0005-0000-0000-000051140000}"/>
    <cellStyle name="Normal 3 5 2 3 11" xfId="2590" xr:uid="{00000000-0005-0000-0000-000055140000}"/>
    <cellStyle name="Normal 3 5 2 3 11 2" xfId="8478" xr:uid="{00000000-0005-0000-0000-000056140000}"/>
    <cellStyle name="Normal 3 5 2 3 11 2 2" xfId="19102" xr:uid="{00000000-0005-0000-0000-000056140000}"/>
    <cellStyle name="Normal 3 5 2 3 11 3" xfId="13810" xr:uid="{00000000-0005-0000-0000-000055140000}"/>
    <cellStyle name="Normal 3 5 2 3 12" xfId="4212" xr:uid="{00000000-0005-0000-0000-000057140000}"/>
    <cellStyle name="Normal 3 5 2 3 12 2" xfId="9834" xr:uid="{00000000-0005-0000-0000-000058140000}"/>
    <cellStyle name="Normal 3 5 2 3 12 2 2" xfId="20458" xr:uid="{00000000-0005-0000-0000-000058140000}"/>
    <cellStyle name="Normal 3 5 2 3 12 3" xfId="15166" xr:uid="{00000000-0005-0000-0000-000057140000}"/>
    <cellStyle name="Normal 3 5 2 3 13" xfId="5074" xr:uid="{00000000-0005-0000-0000-000059140000}"/>
    <cellStyle name="Normal 3 5 2 3 13 2" xfId="10673" xr:uid="{00000000-0005-0000-0000-00005A140000}"/>
    <cellStyle name="Normal 3 5 2 3 13 2 2" xfId="21297" xr:uid="{00000000-0005-0000-0000-00005A140000}"/>
    <cellStyle name="Normal 3 5 2 3 13 3" xfId="16005" xr:uid="{00000000-0005-0000-0000-000059140000}"/>
    <cellStyle name="Normal 3 5 2 3 14" xfId="5705" xr:uid="{00000000-0005-0000-0000-00005B140000}"/>
    <cellStyle name="Normal 3 5 2 3 14 2" xfId="11042" xr:uid="{00000000-0005-0000-0000-00005C140000}"/>
    <cellStyle name="Normal 3 5 2 3 14 2 2" xfId="21666" xr:uid="{00000000-0005-0000-0000-00005C140000}"/>
    <cellStyle name="Normal 3 5 2 3 14 3" xfId="16372" xr:uid="{00000000-0005-0000-0000-00005B140000}"/>
    <cellStyle name="Normal 3 5 2 3 15" xfId="6073" xr:uid="{00000000-0005-0000-0000-00005D140000}"/>
    <cellStyle name="Normal 3 5 2 3 15 2" xfId="11409" xr:uid="{00000000-0005-0000-0000-00005E140000}"/>
    <cellStyle name="Normal 3 5 2 3 15 2 2" xfId="22033" xr:uid="{00000000-0005-0000-0000-00005E140000}"/>
    <cellStyle name="Normal 3 5 2 3 15 3" xfId="16739" xr:uid="{00000000-0005-0000-0000-00005D140000}"/>
    <cellStyle name="Normal 3 5 2 3 16" xfId="6510" xr:uid="{00000000-0005-0000-0000-00005F140000}"/>
    <cellStyle name="Normal 3 5 2 3 16 2" xfId="17134" xr:uid="{00000000-0005-0000-0000-00005F140000}"/>
    <cellStyle name="Normal 3 5 2 3 17" xfId="11842" xr:uid="{00000000-0005-0000-0000-000050140000}"/>
    <cellStyle name="Normal 3 5 2 3 2" xfId="275" xr:uid="{00000000-0005-0000-0000-000060140000}"/>
    <cellStyle name="Normal 3 5 2 3 2 10" xfId="6138" xr:uid="{00000000-0005-0000-0000-000061140000}"/>
    <cellStyle name="Normal 3 5 2 3 2 10 2" xfId="11474" xr:uid="{00000000-0005-0000-0000-000062140000}"/>
    <cellStyle name="Normal 3 5 2 3 2 10 2 2" xfId="22098" xr:uid="{00000000-0005-0000-0000-000062140000}"/>
    <cellStyle name="Normal 3 5 2 3 2 10 3" xfId="16804" xr:uid="{00000000-0005-0000-0000-000061140000}"/>
    <cellStyle name="Normal 3 5 2 3 2 11" xfId="6575" xr:uid="{00000000-0005-0000-0000-000063140000}"/>
    <cellStyle name="Normal 3 5 2 3 2 11 2" xfId="17199" xr:uid="{00000000-0005-0000-0000-000063140000}"/>
    <cellStyle name="Normal 3 5 2 3 2 12" xfId="11907" xr:uid="{00000000-0005-0000-0000-000060140000}"/>
    <cellStyle name="Normal 3 5 2 3 2 2" xfId="831" xr:uid="{00000000-0005-0000-0000-000064140000}"/>
    <cellStyle name="Normal 3 5 2 3 2 2 10" xfId="12132" xr:uid="{00000000-0005-0000-0000-000064140000}"/>
    <cellStyle name="Normal 3 5 2 3 2 2 2" xfId="1045" xr:uid="{00000000-0005-0000-0000-000065140000}"/>
    <cellStyle name="Normal 3 5 2 3 2 2 2 2" xfId="3479" xr:uid="{00000000-0005-0000-0000-000066140000}"/>
    <cellStyle name="Normal 3 5 2 3 2 2 2 2 2" xfId="9117" xr:uid="{00000000-0005-0000-0000-000067140000}"/>
    <cellStyle name="Normal 3 5 2 3 2 2 2 2 2 2" xfId="19741" xr:uid="{00000000-0005-0000-0000-000067140000}"/>
    <cellStyle name="Normal 3 5 2 3 2 2 2 2 3" xfId="14449" xr:uid="{00000000-0005-0000-0000-000066140000}"/>
    <cellStyle name="Normal 3 5 2 3 2 2 2 3" xfId="7007" xr:uid="{00000000-0005-0000-0000-000068140000}"/>
    <cellStyle name="Normal 3 5 2 3 2 2 2 3 2" xfId="17631" xr:uid="{00000000-0005-0000-0000-000068140000}"/>
    <cellStyle name="Normal 3 5 2 3 2 2 2 4" xfId="12339" xr:uid="{00000000-0005-0000-0000-000065140000}"/>
    <cellStyle name="Normal 3 5 2 3 2 2 3" xfId="1879" xr:uid="{00000000-0005-0000-0000-000069140000}"/>
    <cellStyle name="Normal 3 5 2 3 2 2 3 2" xfId="7827" xr:uid="{00000000-0005-0000-0000-00006A140000}"/>
    <cellStyle name="Normal 3 5 2 3 2 2 3 2 2" xfId="18451" xr:uid="{00000000-0005-0000-0000-00006A140000}"/>
    <cellStyle name="Normal 3 5 2 3 2 2 3 3" xfId="13159" xr:uid="{00000000-0005-0000-0000-000069140000}"/>
    <cellStyle name="Normal 3 5 2 3 2 2 4" xfId="3265" xr:uid="{00000000-0005-0000-0000-00006B140000}"/>
    <cellStyle name="Normal 3 5 2 3 2 2 4 2" xfId="8910" xr:uid="{00000000-0005-0000-0000-00006C140000}"/>
    <cellStyle name="Normal 3 5 2 3 2 2 4 2 2" xfId="19534" xr:uid="{00000000-0005-0000-0000-00006C140000}"/>
    <cellStyle name="Normal 3 5 2 3 2 2 4 3" xfId="14242" xr:uid="{00000000-0005-0000-0000-00006B140000}"/>
    <cellStyle name="Normal 3 5 2 3 2 2 5" xfId="4377" xr:uid="{00000000-0005-0000-0000-00006D140000}"/>
    <cellStyle name="Normal 3 5 2 3 2 2 5 2" xfId="9999" xr:uid="{00000000-0005-0000-0000-00006E140000}"/>
    <cellStyle name="Normal 3 5 2 3 2 2 5 2 2" xfId="20623" xr:uid="{00000000-0005-0000-0000-00006E140000}"/>
    <cellStyle name="Normal 3 5 2 3 2 2 5 3" xfId="15331" xr:uid="{00000000-0005-0000-0000-00006D140000}"/>
    <cellStyle name="Normal 3 5 2 3 2 2 6" xfId="5640" xr:uid="{00000000-0005-0000-0000-00006F140000}"/>
    <cellStyle name="Normal 3 5 2 3 2 2 6 2" xfId="10977" xr:uid="{00000000-0005-0000-0000-000070140000}"/>
    <cellStyle name="Normal 3 5 2 3 2 2 6 2 2" xfId="21601" xr:uid="{00000000-0005-0000-0000-000070140000}"/>
    <cellStyle name="Normal 3 5 2 3 2 2 6 3" xfId="16307" xr:uid="{00000000-0005-0000-0000-00006F140000}"/>
    <cellStyle name="Normal 3 5 2 3 2 2 7" xfId="6007" xr:uid="{00000000-0005-0000-0000-000071140000}"/>
    <cellStyle name="Normal 3 5 2 3 2 2 7 2" xfId="11344" xr:uid="{00000000-0005-0000-0000-000072140000}"/>
    <cellStyle name="Normal 3 5 2 3 2 2 7 2 2" xfId="21968" xr:uid="{00000000-0005-0000-0000-000072140000}"/>
    <cellStyle name="Normal 3 5 2 3 2 2 7 3" xfId="16674" xr:uid="{00000000-0005-0000-0000-000071140000}"/>
    <cellStyle name="Normal 3 5 2 3 2 2 8" xfId="6377" xr:uid="{00000000-0005-0000-0000-000073140000}"/>
    <cellStyle name="Normal 3 5 2 3 2 2 8 2" xfId="11711" xr:uid="{00000000-0005-0000-0000-000074140000}"/>
    <cellStyle name="Normal 3 5 2 3 2 2 8 2 2" xfId="22335" xr:uid="{00000000-0005-0000-0000-000074140000}"/>
    <cellStyle name="Normal 3 5 2 3 2 2 8 3" xfId="17041" xr:uid="{00000000-0005-0000-0000-000073140000}"/>
    <cellStyle name="Normal 3 5 2 3 2 2 9" xfId="6800" xr:uid="{00000000-0005-0000-0000-000075140000}"/>
    <cellStyle name="Normal 3 5 2 3 2 2 9 2" xfId="17424" xr:uid="{00000000-0005-0000-0000-000075140000}"/>
    <cellStyle name="Normal 3 5 2 3 2 3" xfId="1535" xr:uid="{00000000-0005-0000-0000-000076140000}"/>
    <cellStyle name="Normal 3 5 2 3 2 3 2" xfId="2361" xr:uid="{00000000-0005-0000-0000-000077140000}"/>
    <cellStyle name="Normal 3 5 2 3 2 3 2 2" xfId="8309" xr:uid="{00000000-0005-0000-0000-000078140000}"/>
    <cellStyle name="Normal 3 5 2 3 2 3 2 2 2" xfId="18933" xr:uid="{00000000-0005-0000-0000-000078140000}"/>
    <cellStyle name="Normal 3 5 2 3 2 3 2 3" xfId="13641" xr:uid="{00000000-0005-0000-0000-000077140000}"/>
    <cellStyle name="Normal 3 5 2 3 2 3 3" xfId="3967" xr:uid="{00000000-0005-0000-0000-000079140000}"/>
    <cellStyle name="Normal 3 5 2 3 2 3 3 2" xfId="9599" xr:uid="{00000000-0005-0000-0000-00007A140000}"/>
    <cellStyle name="Normal 3 5 2 3 2 3 3 2 2" xfId="20223" xr:uid="{00000000-0005-0000-0000-00007A140000}"/>
    <cellStyle name="Normal 3 5 2 3 2 3 3 3" xfId="14931" xr:uid="{00000000-0005-0000-0000-000079140000}"/>
    <cellStyle name="Normal 3 5 2 3 2 3 4" xfId="4859" xr:uid="{00000000-0005-0000-0000-00007B140000}"/>
    <cellStyle name="Normal 3 5 2 3 2 3 4 2" xfId="10481" xr:uid="{00000000-0005-0000-0000-00007C140000}"/>
    <cellStyle name="Normal 3 5 2 3 2 3 4 2 2" xfId="21105" xr:uid="{00000000-0005-0000-0000-00007C140000}"/>
    <cellStyle name="Normal 3 5 2 3 2 3 4 3" xfId="15813" xr:uid="{00000000-0005-0000-0000-00007B140000}"/>
    <cellStyle name="Normal 3 5 2 3 2 3 5" xfId="7489" xr:uid="{00000000-0005-0000-0000-00007D140000}"/>
    <cellStyle name="Normal 3 5 2 3 2 3 5 2" xfId="18113" xr:uid="{00000000-0005-0000-0000-00007D140000}"/>
    <cellStyle name="Normal 3 5 2 3 2 3 6" xfId="12821" xr:uid="{00000000-0005-0000-0000-000076140000}"/>
    <cellStyle name="Normal 3 5 2 3 2 4" xfId="908" xr:uid="{00000000-0005-0000-0000-00007E140000}"/>
    <cellStyle name="Normal 3 5 2 3 2 4 2" xfId="3342" xr:uid="{00000000-0005-0000-0000-00007F140000}"/>
    <cellStyle name="Normal 3 5 2 3 2 4 2 2" xfId="8984" xr:uid="{00000000-0005-0000-0000-000080140000}"/>
    <cellStyle name="Normal 3 5 2 3 2 4 2 2 2" xfId="19608" xr:uid="{00000000-0005-0000-0000-000080140000}"/>
    <cellStyle name="Normal 3 5 2 3 2 4 2 3" xfId="14316" xr:uid="{00000000-0005-0000-0000-00007F140000}"/>
    <cellStyle name="Normal 3 5 2 3 2 4 3" xfId="6874" xr:uid="{00000000-0005-0000-0000-000081140000}"/>
    <cellStyle name="Normal 3 5 2 3 2 4 3 2" xfId="17498" xr:uid="{00000000-0005-0000-0000-000081140000}"/>
    <cellStyle name="Normal 3 5 2 3 2 4 4" xfId="12206" xr:uid="{00000000-0005-0000-0000-00007E140000}"/>
    <cellStyle name="Normal 3 5 2 3 2 5" xfId="1746" xr:uid="{00000000-0005-0000-0000-000082140000}"/>
    <cellStyle name="Normal 3 5 2 3 2 5 2" xfId="7694" xr:uid="{00000000-0005-0000-0000-000083140000}"/>
    <cellStyle name="Normal 3 5 2 3 2 5 2 2" xfId="18318" xr:uid="{00000000-0005-0000-0000-000083140000}"/>
    <cellStyle name="Normal 3 5 2 3 2 5 3" xfId="13026" xr:uid="{00000000-0005-0000-0000-000082140000}"/>
    <cellStyle name="Normal 3 5 2 3 2 6" xfId="3015" xr:uid="{00000000-0005-0000-0000-000084140000}"/>
    <cellStyle name="Normal 3 5 2 3 2 6 2" xfId="8673" xr:uid="{00000000-0005-0000-0000-000085140000}"/>
    <cellStyle name="Normal 3 5 2 3 2 6 2 2" xfId="19297" xr:uid="{00000000-0005-0000-0000-000085140000}"/>
    <cellStyle name="Normal 3 5 2 3 2 6 3" xfId="14005" xr:uid="{00000000-0005-0000-0000-000084140000}"/>
    <cellStyle name="Normal 3 5 2 3 2 7" xfId="4244" xr:uid="{00000000-0005-0000-0000-000086140000}"/>
    <cellStyle name="Normal 3 5 2 3 2 7 2" xfId="9866" xr:uid="{00000000-0005-0000-0000-000087140000}"/>
    <cellStyle name="Normal 3 5 2 3 2 7 2 2" xfId="20490" xr:uid="{00000000-0005-0000-0000-000087140000}"/>
    <cellStyle name="Normal 3 5 2 3 2 7 3" xfId="15198" xr:uid="{00000000-0005-0000-0000-000086140000}"/>
    <cellStyle name="Normal 3 5 2 3 2 8" xfId="5141" xr:uid="{00000000-0005-0000-0000-000088140000}"/>
    <cellStyle name="Normal 3 5 2 3 2 8 2" xfId="10738" xr:uid="{00000000-0005-0000-0000-000089140000}"/>
    <cellStyle name="Normal 3 5 2 3 2 8 2 2" xfId="21362" xr:uid="{00000000-0005-0000-0000-000089140000}"/>
    <cellStyle name="Normal 3 5 2 3 2 8 3" xfId="16070" xr:uid="{00000000-0005-0000-0000-000088140000}"/>
    <cellStyle name="Normal 3 5 2 3 2 9" xfId="5770" xr:uid="{00000000-0005-0000-0000-00008A140000}"/>
    <cellStyle name="Normal 3 5 2 3 2 9 2" xfId="11107" xr:uid="{00000000-0005-0000-0000-00008B140000}"/>
    <cellStyle name="Normal 3 5 2 3 2 9 2 2" xfId="21731" xr:uid="{00000000-0005-0000-0000-00008B140000}"/>
    <cellStyle name="Normal 3 5 2 3 2 9 3" xfId="16437" xr:uid="{00000000-0005-0000-0000-00008A140000}"/>
    <cellStyle name="Normal 3 5 2 3 3" xfId="377" xr:uid="{00000000-0005-0000-0000-00008C140000}"/>
    <cellStyle name="Normal 3 5 2 3 3 10" xfId="6617" xr:uid="{00000000-0005-0000-0000-00008D140000}"/>
    <cellStyle name="Normal 3 5 2 3 3 10 2" xfId="17241" xr:uid="{00000000-0005-0000-0000-00008D140000}"/>
    <cellStyle name="Normal 3 5 2 3 3 11" xfId="11949" xr:uid="{00000000-0005-0000-0000-00008C140000}"/>
    <cellStyle name="Normal 3 5 2 3 3 2" xfId="1577" xr:uid="{00000000-0005-0000-0000-00008E140000}"/>
    <cellStyle name="Normal 3 5 2 3 3 2 2" xfId="2403" xr:uid="{00000000-0005-0000-0000-00008F140000}"/>
    <cellStyle name="Normal 3 5 2 3 3 2 2 2" xfId="8351" xr:uid="{00000000-0005-0000-0000-000090140000}"/>
    <cellStyle name="Normal 3 5 2 3 3 2 2 2 2" xfId="18975" xr:uid="{00000000-0005-0000-0000-000090140000}"/>
    <cellStyle name="Normal 3 5 2 3 3 2 2 3" xfId="13683" xr:uid="{00000000-0005-0000-0000-00008F140000}"/>
    <cellStyle name="Normal 3 5 2 3 3 2 3" xfId="4009" xr:uid="{00000000-0005-0000-0000-000091140000}"/>
    <cellStyle name="Normal 3 5 2 3 3 2 3 2" xfId="9641" xr:uid="{00000000-0005-0000-0000-000092140000}"/>
    <cellStyle name="Normal 3 5 2 3 3 2 3 2 2" xfId="20265" xr:uid="{00000000-0005-0000-0000-000092140000}"/>
    <cellStyle name="Normal 3 5 2 3 3 2 3 3" xfId="14973" xr:uid="{00000000-0005-0000-0000-000091140000}"/>
    <cellStyle name="Normal 3 5 2 3 3 2 4" xfId="4901" xr:uid="{00000000-0005-0000-0000-000093140000}"/>
    <cellStyle name="Normal 3 5 2 3 3 2 4 2" xfId="10523" xr:uid="{00000000-0005-0000-0000-000094140000}"/>
    <cellStyle name="Normal 3 5 2 3 3 2 4 2 2" xfId="21147" xr:uid="{00000000-0005-0000-0000-000094140000}"/>
    <cellStyle name="Normal 3 5 2 3 3 2 4 3" xfId="15855" xr:uid="{00000000-0005-0000-0000-000093140000}"/>
    <cellStyle name="Normal 3 5 2 3 3 2 5" xfId="7531" xr:uid="{00000000-0005-0000-0000-000095140000}"/>
    <cellStyle name="Normal 3 5 2 3 3 2 5 2" xfId="18155" xr:uid="{00000000-0005-0000-0000-000095140000}"/>
    <cellStyle name="Normal 3 5 2 3 3 2 6" xfId="12863" xr:uid="{00000000-0005-0000-0000-00008E140000}"/>
    <cellStyle name="Normal 3 5 2 3 3 3" xfId="1091" xr:uid="{00000000-0005-0000-0000-000096140000}"/>
    <cellStyle name="Normal 3 5 2 3 3 3 2" xfId="3525" xr:uid="{00000000-0005-0000-0000-000097140000}"/>
    <cellStyle name="Normal 3 5 2 3 3 3 2 2" xfId="9163" xr:uid="{00000000-0005-0000-0000-000098140000}"/>
    <cellStyle name="Normal 3 5 2 3 3 3 2 2 2" xfId="19787" xr:uid="{00000000-0005-0000-0000-000098140000}"/>
    <cellStyle name="Normal 3 5 2 3 3 3 2 3" xfId="14495" xr:uid="{00000000-0005-0000-0000-000097140000}"/>
    <cellStyle name="Normal 3 5 2 3 3 3 3" xfId="7053" xr:uid="{00000000-0005-0000-0000-000099140000}"/>
    <cellStyle name="Normal 3 5 2 3 3 3 3 2" xfId="17677" xr:uid="{00000000-0005-0000-0000-000099140000}"/>
    <cellStyle name="Normal 3 5 2 3 3 3 4" xfId="12385" xr:uid="{00000000-0005-0000-0000-000096140000}"/>
    <cellStyle name="Normal 3 5 2 3 3 4" xfId="1925" xr:uid="{00000000-0005-0000-0000-00009A140000}"/>
    <cellStyle name="Normal 3 5 2 3 3 4 2" xfId="7873" xr:uid="{00000000-0005-0000-0000-00009B140000}"/>
    <cellStyle name="Normal 3 5 2 3 3 4 2 2" xfId="18497" xr:uid="{00000000-0005-0000-0000-00009B140000}"/>
    <cellStyle name="Normal 3 5 2 3 3 4 3" xfId="13205" xr:uid="{00000000-0005-0000-0000-00009A140000}"/>
    <cellStyle name="Normal 3 5 2 3 3 5" xfId="3074" xr:uid="{00000000-0005-0000-0000-00009C140000}"/>
    <cellStyle name="Normal 3 5 2 3 3 5 2" xfId="8727" xr:uid="{00000000-0005-0000-0000-00009D140000}"/>
    <cellStyle name="Normal 3 5 2 3 3 5 2 2" xfId="19351" xr:uid="{00000000-0005-0000-0000-00009D140000}"/>
    <cellStyle name="Normal 3 5 2 3 3 5 3" xfId="14059" xr:uid="{00000000-0005-0000-0000-00009C140000}"/>
    <cellStyle name="Normal 3 5 2 3 3 6" xfId="4423" xr:uid="{00000000-0005-0000-0000-00009E140000}"/>
    <cellStyle name="Normal 3 5 2 3 3 6 2" xfId="10045" xr:uid="{00000000-0005-0000-0000-00009F140000}"/>
    <cellStyle name="Normal 3 5 2 3 3 6 2 2" xfId="20669" xr:uid="{00000000-0005-0000-0000-00009F140000}"/>
    <cellStyle name="Normal 3 5 2 3 3 6 3" xfId="15377" xr:uid="{00000000-0005-0000-0000-00009E140000}"/>
    <cellStyle name="Normal 3 5 2 3 3 7" xfId="5269" xr:uid="{00000000-0005-0000-0000-0000A0140000}"/>
    <cellStyle name="Normal 3 5 2 3 3 7 2" xfId="10792" xr:uid="{00000000-0005-0000-0000-0000A1140000}"/>
    <cellStyle name="Normal 3 5 2 3 3 7 2 2" xfId="21416" xr:uid="{00000000-0005-0000-0000-0000A1140000}"/>
    <cellStyle name="Normal 3 5 2 3 3 7 3" xfId="16124" xr:uid="{00000000-0005-0000-0000-0000A0140000}"/>
    <cellStyle name="Normal 3 5 2 3 3 8" xfId="5824" xr:uid="{00000000-0005-0000-0000-0000A2140000}"/>
    <cellStyle name="Normal 3 5 2 3 3 8 2" xfId="11161" xr:uid="{00000000-0005-0000-0000-0000A3140000}"/>
    <cellStyle name="Normal 3 5 2 3 3 8 2 2" xfId="21785" xr:uid="{00000000-0005-0000-0000-0000A3140000}"/>
    <cellStyle name="Normal 3 5 2 3 3 8 3" xfId="16491" xr:uid="{00000000-0005-0000-0000-0000A2140000}"/>
    <cellStyle name="Normal 3 5 2 3 3 9" xfId="6193" xr:uid="{00000000-0005-0000-0000-0000A4140000}"/>
    <cellStyle name="Normal 3 5 2 3 3 9 2" xfId="11528" xr:uid="{00000000-0005-0000-0000-0000A5140000}"/>
    <cellStyle name="Normal 3 5 2 3 3 9 2 2" xfId="22152" xr:uid="{00000000-0005-0000-0000-0000A5140000}"/>
    <cellStyle name="Normal 3 5 2 3 3 9 3" xfId="16858" xr:uid="{00000000-0005-0000-0000-0000A4140000}"/>
    <cellStyle name="Normal 3 5 2 3 4" xfId="766" xr:uid="{00000000-0005-0000-0000-0000A6140000}"/>
    <cellStyle name="Normal 3 5 2 3 4 10" xfId="6735" xr:uid="{00000000-0005-0000-0000-0000A7140000}"/>
    <cellStyle name="Normal 3 5 2 3 4 10 2" xfId="17359" xr:uid="{00000000-0005-0000-0000-0000A7140000}"/>
    <cellStyle name="Normal 3 5 2 3 4 11" xfId="12067" xr:uid="{00000000-0005-0000-0000-0000A6140000}"/>
    <cellStyle name="Normal 3 5 2 3 4 2" xfId="1470" xr:uid="{00000000-0005-0000-0000-0000A8140000}"/>
    <cellStyle name="Normal 3 5 2 3 4 2 2" xfId="2296" xr:uid="{00000000-0005-0000-0000-0000A9140000}"/>
    <cellStyle name="Normal 3 5 2 3 4 2 2 2" xfId="8244" xr:uid="{00000000-0005-0000-0000-0000AA140000}"/>
    <cellStyle name="Normal 3 5 2 3 4 2 2 2 2" xfId="18868" xr:uid="{00000000-0005-0000-0000-0000AA140000}"/>
    <cellStyle name="Normal 3 5 2 3 4 2 2 3" xfId="13576" xr:uid="{00000000-0005-0000-0000-0000A9140000}"/>
    <cellStyle name="Normal 3 5 2 3 4 2 3" xfId="3902" xr:uid="{00000000-0005-0000-0000-0000AB140000}"/>
    <cellStyle name="Normal 3 5 2 3 4 2 3 2" xfId="9534" xr:uid="{00000000-0005-0000-0000-0000AC140000}"/>
    <cellStyle name="Normal 3 5 2 3 4 2 3 2 2" xfId="20158" xr:uid="{00000000-0005-0000-0000-0000AC140000}"/>
    <cellStyle name="Normal 3 5 2 3 4 2 3 3" xfId="14866" xr:uid="{00000000-0005-0000-0000-0000AB140000}"/>
    <cellStyle name="Normal 3 5 2 3 4 2 4" xfId="4794" xr:uid="{00000000-0005-0000-0000-0000AD140000}"/>
    <cellStyle name="Normal 3 5 2 3 4 2 4 2" xfId="10416" xr:uid="{00000000-0005-0000-0000-0000AE140000}"/>
    <cellStyle name="Normal 3 5 2 3 4 2 4 2 2" xfId="21040" xr:uid="{00000000-0005-0000-0000-0000AE140000}"/>
    <cellStyle name="Normal 3 5 2 3 4 2 4 3" xfId="15748" xr:uid="{00000000-0005-0000-0000-0000AD140000}"/>
    <cellStyle name="Normal 3 5 2 3 4 2 5" xfId="7424" xr:uid="{00000000-0005-0000-0000-0000AF140000}"/>
    <cellStyle name="Normal 3 5 2 3 4 2 5 2" xfId="18048" xr:uid="{00000000-0005-0000-0000-0000AF140000}"/>
    <cellStyle name="Normal 3 5 2 3 4 2 6" xfId="12756" xr:uid="{00000000-0005-0000-0000-0000A8140000}"/>
    <cellStyle name="Normal 3 5 2 3 4 3" xfId="980" xr:uid="{00000000-0005-0000-0000-0000B0140000}"/>
    <cellStyle name="Normal 3 5 2 3 4 3 2" xfId="3414" xr:uid="{00000000-0005-0000-0000-0000B1140000}"/>
    <cellStyle name="Normal 3 5 2 3 4 3 2 2" xfId="9052" xr:uid="{00000000-0005-0000-0000-0000B2140000}"/>
    <cellStyle name="Normal 3 5 2 3 4 3 2 2 2" xfId="19676" xr:uid="{00000000-0005-0000-0000-0000B2140000}"/>
    <cellStyle name="Normal 3 5 2 3 4 3 2 3" xfId="14384" xr:uid="{00000000-0005-0000-0000-0000B1140000}"/>
    <cellStyle name="Normal 3 5 2 3 4 3 3" xfId="6942" xr:uid="{00000000-0005-0000-0000-0000B3140000}"/>
    <cellStyle name="Normal 3 5 2 3 4 3 3 2" xfId="17566" xr:uid="{00000000-0005-0000-0000-0000B3140000}"/>
    <cellStyle name="Normal 3 5 2 3 4 3 4" xfId="12274" xr:uid="{00000000-0005-0000-0000-0000B0140000}"/>
    <cellStyle name="Normal 3 5 2 3 4 4" xfId="1814" xr:uid="{00000000-0005-0000-0000-0000B4140000}"/>
    <cellStyle name="Normal 3 5 2 3 4 4 2" xfId="7762" xr:uid="{00000000-0005-0000-0000-0000B5140000}"/>
    <cellStyle name="Normal 3 5 2 3 4 4 2 2" xfId="18386" xr:uid="{00000000-0005-0000-0000-0000B5140000}"/>
    <cellStyle name="Normal 3 5 2 3 4 4 3" xfId="13094" xr:uid="{00000000-0005-0000-0000-0000B4140000}"/>
    <cellStyle name="Normal 3 5 2 3 4 5" xfId="3200" xr:uid="{00000000-0005-0000-0000-0000B6140000}"/>
    <cellStyle name="Normal 3 5 2 3 4 5 2" xfId="8845" xr:uid="{00000000-0005-0000-0000-0000B7140000}"/>
    <cellStyle name="Normal 3 5 2 3 4 5 2 2" xfId="19469" xr:uid="{00000000-0005-0000-0000-0000B7140000}"/>
    <cellStyle name="Normal 3 5 2 3 4 5 3" xfId="14177" xr:uid="{00000000-0005-0000-0000-0000B6140000}"/>
    <cellStyle name="Normal 3 5 2 3 4 6" xfId="4312" xr:uid="{00000000-0005-0000-0000-0000B8140000}"/>
    <cellStyle name="Normal 3 5 2 3 4 6 2" xfId="9934" xr:uid="{00000000-0005-0000-0000-0000B9140000}"/>
    <cellStyle name="Normal 3 5 2 3 4 6 2 2" xfId="20558" xr:uid="{00000000-0005-0000-0000-0000B9140000}"/>
    <cellStyle name="Normal 3 5 2 3 4 6 3" xfId="15266" xr:uid="{00000000-0005-0000-0000-0000B8140000}"/>
    <cellStyle name="Normal 3 5 2 3 4 7" xfId="5575" xr:uid="{00000000-0005-0000-0000-0000BA140000}"/>
    <cellStyle name="Normal 3 5 2 3 4 7 2" xfId="10912" xr:uid="{00000000-0005-0000-0000-0000BB140000}"/>
    <cellStyle name="Normal 3 5 2 3 4 7 2 2" xfId="21536" xr:uid="{00000000-0005-0000-0000-0000BB140000}"/>
    <cellStyle name="Normal 3 5 2 3 4 7 3" xfId="16242" xr:uid="{00000000-0005-0000-0000-0000BA140000}"/>
    <cellStyle name="Normal 3 5 2 3 4 8" xfId="5942" xr:uid="{00000000-0005-0000-0000-0000BC140000}"/>
    <cellStyle name="Normal 3 5 2 3 4 8 2" xfId="11279" xr:uid="{00000000-0005-0000-0000-0000BD140000}"/>
    <cellStyle name="Normal 3 5 2 3 4 8 2 2" xfId="21903" xr:uid="{00000000-0005-0000-0000-0000BD140000}"/>
    <cellStyle name="Normal 3 5 2 3 4 8 3" xfId="16609" xr:uid="{00000000-0005-0000-0000-0000BC140000}"/>
    <cellStyle name="Normal 3 5 2 3 4 9" xfId="6312" xr:uid="{00000000-0005-0000-0000-0000BE140000}"/>
    <cellStyle name="Normal 3 5 2 3 4 9 2" xfId="11646" xr:uid="{00000000-0005-0000-0000-0000BF140000}"/>
    <cellStyle name="Normal 3 5 2 3 4 9 2 2" xfId="22270" xr:uid="{00000000-0005-0000-0000-0000BF140000}"/>
    <cellStyle name="Normal 3 5 2 3 4 9 3" xfId="16976" xr:uid="{00000000-0005-0000-0000-0000BE140000}"/>
    <cellStyle name="Normal 3 5 2 3 5" xfId="1221" xr:uid="{00000000-0005-0000-0000-0000C0140000}"/>
    <cellStyle name="Normal 3 5 2 3 5 2" xfId="2047" xr:uid="{00000000-0005-0000-0000-0000C1140000}"/>
    <cellStyle name="Normal 3 5 2 3 5 2 2" xfId="7995" xr:uid="{00000000-0005-0000-0000-0000C2140000}"/>
    <cellStyle name="Normal 3 5 2 3 5 2 2 2" xfId="18619" xr:uid="{00000000-0005-0000-0000-0000C2140000}"/>
    <cellStyle name="Normal 3 5 2 3 5 2 3" xfId="13327" xr:uid="{00000000-0005-0000-0000-0000C1140000}"/>
    <cellStyle name="Normal 3 5 2 3 5 3" xfId="3653" xr:uid="{00000000-0005-0000-0000-0000C3140000}"/>
    <cellStyle name="Normal 3 5 2 3 5 3 2" xfId="9285" xr:uid="{00000000-0005-0000-0000-0000C4140000}"/>
    <cellStyle name="Normal 3 5 2 3 5 3 2 2" xfId="19909" xr:uid="{00000000-0005-0000-0000-0000C4140000}"/>
    <cellStyle name="Normal 3 5 2 3 5 3 3" xfId="14617" xr:uid="{00000000-0005-0000-0000-0000C3140000}"/>
    <cellStyle name="Normal 3 5 2 3 5 4" xfId="4545" xr:uid="{00000000-0005-0000-0000-0000C5140000}"/>
    <cellStyle name="Normal 3 5 2 3 5 4 2" xfId="10167" xr:uid="{00000000-0005-0000-0000-0000C6140000}"/>
    <cellStyle name="Normal 3 5 2 3 5 4 2 2" xfId="20791" xr:uid="{00000000-0005-0000-0000-0000C6140000}"/>
    <cellStyle name="Normal 3 5 2 3 5 4 3" xfId="15499" xr:uid="{00000000-0005-0000-0000-0000C5140000}"/>
    <cellStyle name="Normal 3 5 2 3 5 5" xfId="7175" xr:uid="{00000000-0005-0000-0000-0000C7140000}"/>
    <cellStyle name="Normal 3 5 2 3 5 5 2" xfId="17799" xr:uid="{00000000-0005-0000-0000-0000C7140000}"/>
    <cellStyle name="Normal 3 5 2 3 5 6" xfId="12507" xr:uid="{00000000-0005-0000-0000-0000C0140000}"/>
    <cellStyle name="Normal 3 5 2 3 6" xfId="1321" xr:uid="{00000000-0005-0000-0000-0000C8140000}"/>
    <cellStyle name="Normal 3 5 2 3 6 2" xfId="2147" xr:uid="{00000000-0005-0000-0000-0000C9140000}"/>
    <cellStyle name="Normal 3 5 2 3 6 2 2" xfId="8095" xr:uid="{00000000-0005-0000-0000-0000CA140000}"/>
    <cellStyle name="Normal 3 5 2 3 6 2 2 2" xfId="18719" xr:uid="{00000000-0005-0000-0000-0000CA140000}"/>
    <cellStyle name="Normal 3 5 2 3 6 2 3" xfId="13427" xr:uid="{00000000-0005-0000-0000-0000C9140000}"/>
    <cellStyle name="Normal 3 5 2 3 6 3" xfId="3753" xr:uid="{00000000-0005-0000-0000-0000CB140000}"/>
    <cellStyle name="Normal 3 5 2 3 6 3 2" xfId="9385" xr:uid="{00000000-0005-0000-0000-0000CC140000}"/>
    <cellStyle name="Normal 3 5 2 3 6 3 2 2" xfId="20009" xr:uid="{00000000-0005-0000-0000-0000CC140000}"/>
    <cellStyle name="Normal 3 5 2 3 6 3 3" xfId="14717" xr:uid="{00000000-0005-0000-0000-0000CB140000}"/>
    <cellStyle name="Normal 3 5 2 3 6 4" xfId="4645" xr:uid="{00000000-0005-0000-0000-0000CD140000}"/>
    <cellStyle name="Normal 3 5 2 3 6 4 2" xfId="10267" xr:uid="{00000000-0005-0000-0000-0000CE140000}"/>
    <cellStyle name="Normal 3 5 2 3 6 4 2 2" xfId="20891" xr:uid="{00000000-0005-0000-0000-0000CE140000}"/>
    <cellStyle name="Normal 3 5 2 3 6 4 3" xfId="15599" xr:uid="{00000000-0005-0000-0000-0000CD140000}"/>
    <cellStyle name="Normal 3 5 2 3 6 5" xfId="7275" xr:uid="{00000000-0005-0000-0000-0000CF140000}"/>
    <cellStyle name="Normal 3 5 2 3 6 5 2" xfId="17899" xr:uid="{00000000-0005-0000-0000-0000CF140000}"/>
    <cellStyle name="Normal 3 5 2 3 6 6" xfId="12607" xr:uid="{00000000-0005-0000-0000-0000C8140000}"/>
    <cellStyle name="Normal 3 5 2 3 7" xfId="1383" xr:uid="{00000000-0005-0000-0000-0000D0140000}"/>
    <cellStyle name="Normal 3 5 2 3 7 2" xfId="2209" xr:uid="{00000000-0005-0000-0000-0000D1140000}"/>
    <cellStyle name="Normal 3 5 2 3 7 2 2" xfId="8157" xr:uid="{00000000-0005-0000-0000-0000D2140000}"/>
    <cellStyle name="Normal 3 5 2 3 7 2 2 2" xfId="18781" xr:uid="{00000000-0005-0000-0000-0000D2140000}"/>
    <cellStyle name="Normal 3 5 2 3 7 2 3" xfId="13489" xr:uid="{00000000-0005-0000-0000-0000D1140000}"/>
    <cellStyle name="Normal 3 5 2 3 7 3" xfId="3815" xr:uid="{00000000-0005-0000-0000-0000D3140000}"/>
    <cellStyle name="Normal 3 5 2 3 7 3 2" xfId="9447" xr:uid="{00000000-0005-0000-0000-0000D4140000}"/>
    <cellStyle name="Normal 3 5 2 3 7 3 2 2" xfId="20071" xr:uid="{00000000-0005-0000-0000-0000D4140000}"/>
    <cellStyle name="Normal 3 5 2 3 7 3 3" xfId="14779" xr:uid="{00000000-0005-0000-0000-0000D3140000}"/>
    <cellStyle name="Normal 3 5 2 3 7 4" xfId="4707" xr:uid="{00000000-0005-0000-0000-0000D5140000}"/>
    <cellStyle name="Normal 3 5 2 3 7 4 2" xfId="10329" xr:uid="{00000000-0005-0000-0000-0000D6140000}"/>
    <cellStyle name="Normal 3 5 2 3 7 4 2 2" xfId="20953" xr:uid="{00000000-0005-0000-0000-0000D6140000}"/>
    <cellStyle name="Normal 3 5 2 3 7 4 3" xfId="15661" xr:uid="{00000000-0005-0000-0000-0000D5140000}"/>
    <cellStyle name="Normal 3 5 2 3 7 5" xfId="7337" xr:uid="{00000000-0005-0000-0000-0000D7140000}"/>
    <cellStyle name="Normal 3 5 2 3 7 5 2" xfId="17961" xr:uid="{00000000-0005-0000-0000-0000D7140000}"/>
    <cellStyle name="Normal 3 5 2 3 7 6" xfId="12669" xr:uid="{00000000-0005-0000-0000-0000D0140000}"/>
    <cellStyle name="Normal 3 5 2 3 8" xfId="1672" xr:uid="{00000000-0005-0000-0000-0000D8140000}"/>
    <cellStyle name="Normal 3 5 2 3 8 2" xfId="2498" xr:uid="{00000000-0005-0000-0000-0000D9140000}"/>
    <cellStyle name="Normal 3 5 2 3 8 2 2" xfId="8446" xr:uid="{00000000-0005-0000-0000-0000DA140000}"/>
    <cellStyle name="Normal 3 5 2 3 8 2 2 2" xfId="19070" xr:uid="{00000000-0005-0000-0000-0000DA140000}"/>
    <cellStyle name="Normal 3 5 2 3 8 2 3" xfId="13778" xr:uid="{00000000-0005-0000-0000-0000D9140000}"/>
    <cellStyle name="Normal 3 5 2 3 8 3" xfId="4104" xr:uid="{00000000-0005-0000-0000-0000DB140000}"/>
    <cellStyle name="Normal 3 5 2 3 8 3 2" xfId="9736" xr:uid="{00000000-0005-0000-0000-0000DC140000}"/>
    <cellStyle name="Normal 3 5 2 3 8 3 2 2" xfId="20360" xr:uid="{00000000-0005-0000-0000-0000DC140000}"/>
    <cellStyle name="Normal 3 5 2 3 8 3 3" xfId="15068" xr:uid="{00000000-0005-0000-0000-0000DB140000}"/>
    <cellStyle name="Normal 3 5 2 3 8 4" xfId="4996" xr:uid="{00000000-0005-0000-0000-0000DD140000}"/>
    <cellStyle name="Normal 3 5 2 3 8 4 2" xfId="10618" xr:uid="{00000000-0005-0000-0000-0000DE140000}"/>
    <cellStyle name="Normal 3 5 2 3 8 4 2 2" xfId="21242" xr:uid="{00000000-0005-0000-0000-0000DE140000}"/>
    <cellStyle name="Normal 3 5 2 3 8 4 3" xfId="15950" xr:uid="{00000000-0005-0000-0000-0000DD140000}"/>
    <cellStyle name="Normal 3 5 2 3 8 5" xfId="7626" xr:uid="{00000000-0005-0000-0000-0000DF140000}"/>
    <cellStyle name="Normal 3 5 2 3 8 5 2" xfId="18250" xr:uid="{00000000-0005-0000-0000-0000DF140000}"/>
    <cellStyle name="Normal 3 5 2 3 8 6" xfId="12958" xr:uid="{00000000-0005-0000-0000-0000D8140000}"/>
    <cellStyle name="Normal 3 5 2 3 9" xfId="875" xr:uid="{00000000-0005-0000-0000-0000E0140000}"/>
    <cellStyle name="Normal 3 5 2 3 9 2" xfId="3309" xr:uid="{00000000-0005-0000-0000-0000E1140000}"/>
    <cellStyle name="Normal 3 5 2 3 9 2 2" xfId="8952" xr:uid="{00000000-0005-0000-0000-0000E2140000}"/>
    <cellStyle name="Normal 3 5 2 3 9 2 2 2" xfId="19576" xr:uid="{00000000-0005-0000-0000-0000E2140000}"/>
    <cellStyle name="Normal 3 5 2 3 9 2 3" xfId="14284" xr:uid="{00000000-0005-0000-0000-0000E1140000}"/>
    <cellStyle name="Normal 3 5 2 3 9 3" xfId="6842" xr:uid="{00000000-0005-0000-0000-0000E3140000}"/>
    <cellStyle name="Normal 3 5 2 3 9 3 2" xfId="17466" xr:uid="{00000000-0005-0000-0000-0000E3140000}"/>
    <cellStyle name="Normal 3 5 2 3 9 4" xfId="12174" xr:uid="{00000000-0005-0000-0000-0000E0140000}"/>
    <cellStyle name="Normal 3 5 2 4" xfId="179" xr:uid="{00000000-0005-0000-0000-0000E4140000}"/>
    <cellStyle name="Normal 3 5 2 4 10" xfId="4228" xr:uid="{00000000-0005-0000-0000-0000E5140000}"/>
    <cellStyle name="Normal 3 5 2 4 10 2" xfId="9850" xr:uid="{00000000-0005-0000-0000-0000E6140000}"/>
    <cellStyle name="Normal 3 5 2 4 10 2 2" xfId="20474" xr:uid="{00000000-0005-0000-0000-0000E6140000}"/>
    <cellStyle name="Normal 3 5 2 4 10 3" xfId="15182" xr:uid="{00000000-0005-0000-0000-0000E5140000}"/>
    <cellStyle name="Normal 3 5 2 4 11" xfId="5045" xr:uid="{00000000-0005-0000-0000-0000E7140000}"/>
    <cellStyle name="Normal 3 5 2 4 11 2" xfId="10648" xr:uid="{00000000-0005-0000-0000-0000E8140000}"/>
    <cellStyle name="Normal 3 5 2 4 11 2 2" xfId="21272" xr:uid="{00000000-0005-0000-0000-0000E8140000}"/>
    <cellStyle name="Normal 3 5 2 4 11 3" xfId="15980" xr:uid="{00000000-0005-0000-0000-0000E7140000}"/>
    <cellStyle name="Normal 3 5 2 4 12" xfId="5680" xr:uid="{00000000-0005-0000-0000-0000E9140000}"/>
    <cellStyle name="Normal 3 5 2 4 12 2" xfId="11017" xr:uid="{00000000-0005-0000-0000-0000EA140000}"/>
    <cellStyle name="Normal 3 5 2 4 12 2 2" xfId="21641" xr:uid="{00000000-0005-0000-0000-0000EA140000}"/>
    <cellStyle name="Normal 3 5 2 4 12 3" xfId="16347" xr:uid="{00000000-0005-0000-0000-0000E9140000}"/>
    <cellStyle name="Normal 3 5 2 4 13" xfId="6048" xr:uid="{00000000-0005-0000-0000-0000EB140000}"/>
    <cellStyle name="Normal 3 5 2 4 13 2" xfId="11384" xr:uid="{00000000-0005-0000-0000-0000EC140000}"/>
    <cellStyle name="Normal 3 5 2 4 13 2 2" xfId="22008" xr:uid="{00000000-0005-0000-0000-0000EC140000}"/>
    <cellStyle name="Normal 3 5 2 4 13 3" xfId="16714" xr:uid="{00000000-0005-0000-0000-0000EB140000}"/>
    <cellStyle name="Normal 3 5 2 4 14" xfId="6485" xr:uid="{00000000-0005-0000-0000-0000ED140000}"/>
    <cellStyle name="Normal 3 5 2 4 14 2" xfId="17109" xr:uid="{00000000-0005-0000-0000-0000ED140000}"/>
    <cellStyle name="Normal 3 5 2 4 15" xfId="11817" xr:uid="{00000000-0005-0000-0000-0000E4140000}"/>
    <cellStyle name="Normal 3 5 2 4 2" xfId="250" xr:uid="{00000000-0005-0000-0000-0000EE140000}"/>
    <cellStyle name="Normal 3 5 2 4 2 10" xfId="6113" xr:uid="{00000000-0005-0000-0000-0000EF140000}"/>
    <cellStyle name="Normal 3 5 2 4 2 10 2" xfId="11449" xr:uid="{00000000-0005-0000-0000-0000F0140000}"/>
    <cellStyle name="Normal 3 5 2 4 2 10 2 2" xfId="22073" xr:uid="{00000000-0005-0000-0000-0000F0140000}"/>
    <cellStyle name="Normal 3 5 2 4 2 10 3" xfId="16779" xr:uid="{00000000-0005-0000-0000-0000EF140000}"/>
    <cellStyle name="Normal 3 5 2 4 2 11" xfId="6550" xr:uid="{00000000-0005-0000-0000-0000F1140000}"/>
    <cellStyle name="Normal 3 5 2 4 2 11 2" xfId="17174" xr:uid="{00000000-0005-0000-0000-0000F1140000}"/>
    <cellStyle name="Normal 3 5 2 4 2 12" xfId="11882" xr:uid="{00000000-0005-0000-0000-0000EE140000}"/>
    <cellStyle name="Normal 3 5 2 4 2 2" xfId="806" xr:uid="{00000000-0005-0000-0000-0000F2140000}"/>
    <cellStyle name="Normal 3 5 2 4 2 2 10" xfId="12107" xr:uid="{00000000-0005-0000-0000-0000F2140000}"/>
    <cellStyle name="Normal 3 5 2 4 2 2 2" xfId="1279" xr:uid="{00000000-0005-0000-0000-0000F3140000}"/>
    <cellStyle name="Normal 3 5 2 4 2 2 2 2" xfId="3711" xr:uid="{00000000-0005-0000-0000-0000F4140000}"/>
    <cellStyle name="Normal 3 5 2 4 2 2 2 2 2" xfId="9343" xr:uid="{00000000-0005-0000-0000-0000F5140000}"/>
    <cellStyle name="Normal 3 5 2 4 2 2 2 2 2 2" xfId="19967" xr:uid="{00000000-0005-0000-0000-0000F5140000}"/>
    <cellStyle name="Normal 3 5 2 4 2 2 2 2 3" xfId="14675" xr:uid="{00000000-0005-0000-0000-0000F4140000}"/>
    <cellStyle name="Normal 3 5 2 4 2 2 2 3" xfId="7233" xr:uid="{00000000-0005-0000-0000-0000F6140000}"/>
    <cellStyle name="Normal 3 5 2 4 2 2 2 3 2" xfId="17857" xr:uid="{00000000-0005-0000-0000-0000F6140000}"/>
    <cellStyle name="Normal 3 5 2 4 2 2 2 4" xfId="12565" xr:uid="{00000000-0005-0000-0000-0000F3140000}"/>
    <cellStyle name="Normal 3 5 2 4 2 2 3" xfId="2105" xr:uid="{00000000-0005-0000-0000-0000F7140000}"/>
    <cellStyle name="Normal 3 5 2 4 2 2 3 2" xfId="8053" xr:uid="{00000000-0005-0000-0000-0000F8140000}"/>
    <cellStyle name="Normal 3 5 2 4 2 2 3 2 2" xfId="18677" xr:uid="{00000000-0005-0000-0000-0000F8140000}"/>
    <cellStyle name="Normal 3 5 2 4 2 2 3 3" xfId="13385" xr:uid="{00000000-0005-0000-0000-0000F7140000}"/>
    <cellStyle name="Normal 3 5 2 4 2 2 4" xfId="3240" xr:uid="{00000000-0005-0000-0000-0000F9140000}"/>
    <cellStyle name="Normal 3 5 2 4 2 2 4 2" xfId="8885" xr:uid="{00000000-0005-0000-0000-0000FA140000}"/>
    <cellStyle name="Normal 3 5 2 4 2 2 4 2 2" xfId="19509" xr:uid="{00000000-0005-0000-0000-0000FA140000}"/>
    <cellStyle name="Normal 3 5 2 4 2 2 4 3" xfId="14217" xr:uid="{00000000-0005-0000-0000-0000F9140000}"/>
    <cellStyle name="Normal 3 5 2 4 2 2 5" xfId="4603" xr:uid="{00000000-0005-0000-0000-0000FB140000}"/>
    <cellStyle name="Normal 3 5 2 4 2 2 5 2" xfId="10225" xr:uid="{00000000-0005-0000-0000-0000FC140000}"/>
    <cellStyle name="Normal 3 5 2 4 2 2 5 2 2" xfId="20849" xr:uid="{00000000-0005-0000-0000-0000FC140000}"/>
    <cellStyle name="Normal 3 5 2 4 2 2 5 3" xfId="15557" xr:uid="{00000000-0005-0000-0000-0000FB140000}"/>
    <cellStyle name="Normal 3 5 2 4 2 2 6" xfId="5615" xr:uid="{00000000-0005-0000-0000-0000FD140000}"/>
    <cellStyle name="Normal 3 5 2 4 2 2 6 2" xfId="10952" xr:uid="{00000000-0005-0000-0000-0000FE140000}"/>
    <cellStyle name="Normal 3 5 2 4 2 2 6 2 2" xfId="21576" xr:uid="{00000000-0005-0000-0000-0000FE140000}"/>
    <cellStyle name="Normal 3 5 2 4 2 2 6 3" xfId="16282" xr:uid="{00000000-0005-0000-0000-0000FD140000}"/>
    <cellStyle name="Normal 3 5 2 4 2 2 7" xfId="5982" xr:uid="{00000000-0005-0000-0000-0000FF140000}"/>
    <cellStyle name="Normal 3 5 2 4 2 2 7 2" xfId="11319" xr:uid="{00000000-0005-0000-0000-000000150000}"/>
    <cellStyle name="Normal 3 5 2 4 2 2 7 2 2" xfId="21943" xr:uid="{00000000-0005-0000-0000-000000150000}"/>
    <cellStyle name="Normal 3 5 2 4 2 2 7 3" xfId="16649" xr:uid="{00000000-0005-0000-0000-0000FF140000}"/>
    <cellStyle name="Normal 3 5 2 4 2 2 8" xfId="6352" xr:uid="{00000000-0005-0000-0000-000001150000}"/>
    <cellStyle name="Normal 3 5 2 4 2 2 8 2" xfId="11686" xr:uid="{00000000-0005-0000-0000-000002150000}"/>
    <cellStyle name="Normal 3 5 2 4 2 2 8 2 2" xfId="22310" xr:uid="{00000000-0005-0000-0000-000002150000}"/>
    <cellStyle name="Normal 3 5 2 4 2 2 8 3" xfId="17016" xr:uid="{00000000-0005-0000-0000-000001150000}"/>
    <cellStyle name="Normal 3 5 2 4 2 2 9" xfId="6775" xr:uid="{00000000-0005-0000-0000-000003150000}"/>
    <cellStyle name="Normal 3 5 2 4 2 2 9 2" xfId="17399" xr:uid="{00000000-0005-0000-0000-000003150000}"/>
    <cellStyle name="Normal 3 5 2 4 2 3" xfId="1510" xr:uid="{00000000-0005-0000-0000-000004150000}"/>
    <cellStyle name="Normal 3 5 2 4 2 3 2" xfId="2336" xr:uid="{00000000-0005-0000-0000-000005150000}"/>
    <cellStyle name="Normal 3 5 2 4 2 3 2 2" xfId="8284" xr:uid="{00000000-0005-0000-0000-000006150000}"/>
    <cellStyle name="Normal 3 5 2 4 2 3 2 2 2" xfId="18908" xr:uid="{00000000-0005-0000-0000-000006150000}"/>
    <cellStyle name="Normal 3 5 2 4 2 3 2 3" xfId="13616" xr:uid="{00000000-0005-0000-0000-000005150000}"/>
    <cellStyle name="Normal 3 5 2 4 2 3 3" xfId="3942" xr:uid="{00000000-0005-0000-0000-000007150000}"/>
    <cellStyle name="Normal 3 5 2 4 2 3 3 2" xfId="9574" xr:uid="{00000000-0005-0000-0000-000008150000}"/>
    <cellStyle name="Normal 3 5 2 4 2 3 3 2 2" xfId="20198" xr:uid="{00000000-0005-0000-0000-000008150000}"/>
    <cellStyle name="Normal 3 5 2 4 2 3 3 3" xfId="14906" xr:uid="{00000000-0005-0000-0000-000007150000}"/>
    <cellStyle name="Normal 3 5 2 4 2 3 4" xfId="4834" xr:uid="{00000000-0005-0000-0000-000009150000}"/>
    <cellStyle name="Normal 3 5 2 4 2 3 4 2" xfId="10456" xr:uid="{00000000-0005-0000-0000-00000A150000}"/>
    <cellStyle name="Normal 3 5 2 4 2 3 4 2 2" xfId="21080" xr:uid="{00000000-0005-0000-0000-00000A150000}"/>
    <cellStyle name="Normal 3 5 2 4 2 3 4 3" xfId="15788" xr:uid="{00000000-0005-0000-0000-000009150000}"/>
    <cellStyle name="Normal 3 5 2 4 2 3 5" xfId="7464" xr:uid="{00000000-0005-0000-0000-00000B150000}"/>
    <cellStyle name="Normal 3 5 2 4 2 3 5 2" xfId="18088" xr:uid="{00000000-0005-0000-0000-00000B150000}"/>
    <cellStyle name="Normal 3 5 2 4 2 3 6" xfId="12796" xr:uid="{00000000-0005-0000-0000-000004150000}"/>
    <cellStyle name="Normal 3 5 2 4 2 4" xfId="1020" xr:uid="{00000000-0005-0000-0000-00000C150000}"/>
    <cellStyle name="Normal 3 5 2 4 2 4 2" xfId="3454" xr:uid="{00000000-0005-0000-0000-00000D150000}"/>
    <cellStyle name="Normal 3 5 2 4 2 4 2 2" xfId="9092" xr:uid="{00000000-0005-0000-0000-00000E150000}"/>
    <cellStyle name="Normal 3 5 2 4 2 4 2 2 2" xfId="19716" xr:uid="{00000000-0005-0000-0000-00000E150000}"/>
    <cellStyle name="Normal 3 5 2 4 2 4 2 3" xfId="14424" xr:uid="{00000000-0005-0000-0000-00000D150000}"/>
    <cellStyle name="Normal 3 5 2 4 2 4 3" xfId="6982" xr:uid="{00000000-0005-0000-0000-00000F150000}"/>
    <cellStyle name="Normal 3 5 2 4 2 4 3 2" xfId="17606" xr:uid="{00000000-0005-0000-0000-00000F150000}"/>
    <cellStyle name="Normal 3 5 2 4 2 4 4" xfId="12314" xr:uid="{00000000-0005-0000-0000-00000C150000}"/>
    <cellStyle name="Normal 3 5 2 4 2 5" xfId="1854" xr:uid="{00000000-0005-0000-0000-000010150000}"/>
    <cellStyle name="Normal 3 5 2 4 2 5 2" xfId="7802" xr:uid="{00000000-0005-0000-0000-000011150000}"/>
    <cellStyle name="Normal 3 5 2 4 2 5 2 2" xfId="18426" xr:uid="{00000000-0005-0000-0000-000011150000}"/>
    <cellStyle name="Normal 3 5 2 4 2 5 3" xfId="13134" xr:uid="{00000000-0005-0000-0000-000010150000}"/>
    <cellStyle name="Normal 3 5 2 4 2 6" xfId="2990" xr:uid="{00000000-0005-0000-0000-000012150000}"/>
    <cellStyle name="Normal 3 5 2 4 2 6 2" xfId="8648" xr:uid="{00000000-0005-0000-0000-000013150000}"/>
    <cellStyle name="Normal 3 5 2 4 2 6 2 2" xfId="19272" xr:uid="{00000000-0005-0000-0000-000013150000}"/>
    <cellStyle name="Normal 3 5 2 4 2 6 3" xfId="13980" xr:uid="{00000000-0005-0000-0000-000012150000}"/>
    <cellStyle name="Normal 3 5 2 4 2 7" xfId="4352" xr:uid="{00000000-0005-0000-0000-000014150000}"/>
    <cellStyle name="Normal 3 5 2 4 2 7 2" xfId="9974" xr:uid="{00000000-0005-0000-0000-000015150000}"/>
    <cellStyle name="Normal 3 5 2 4 2 7 2 2" xfId="20598" xr:uid="{00000000-0005-0000-0000-000015150000}"/>
    <cellStyle name="Normal 3 5 2 4 2 7 3" xfId="15306" xr:uid="{00000000-0005-0000-0000-000014150000}"/>
    <cellStyle name="Normal 3 5 2 4 2 8" xfId="5116" xr:uid="{00000000-0005-0000-0000-000016150000}"/>
    <cellStyle name="Normal 3 5 2 4 2 8 2" xfId="10713" xr:uid="{00000000-0005-0000-0000-000017150000}"/>
    <cellStyle name="Normal 3 5 2 4 2 8 2 2" xfId="21337" xr:uid="{00000000-0005-0000-0000-000017150000}"/>
    <cellStyle name="Normal 3 5 2 4 2 8 3" xfId="16045" xr:uid="{00000000-0005-0000-0000-000016150000}"/>
    <cellStyle name="Normal 3 5 2 4 2 9" xfId="5745" xr:uid="{00000000-0005-0000-0000-000018150000}"/>
    <cellStyle name="Normal 3 5 2 4 2 9 2" xfId="11082" xr:uid="{00000000-0005-0000-0000-000019150000}"/>
    <cellStyle name="Normal 3 5 2 4 2 9 2 2" xfId="21706" xr:uid="{00000000-0005-0000-0000-000019150000}"/>
    <cellStyle name="Normal 3 5 2 4 2 9 3" xfId="16412" xr:uid="{00000000-0005-0000-0000-000018150000}"/>
    <cellStyle name="Normal 3 5 2 4 3" xfId="741" xr:uid="{00000000-0005-0000-0000-00001A150000}"/>
    <cellStyle name="Normal 3 5 2 4 3 10" xfId="6710" xr:uid="{00000000-0005-0000-0000-00001B150000}"/>
    <cellStyle name="Normal 3 5 2 4 3 10 2" xfId="17334" xr:uid="{00000000-0005-0000-0000-00001B150000}"/>
    <cellStyle name="Normal 3 5 2 4 3 11" xfId="12042" xr:uid="{00000000-0005-0000-0000-00001A150000}"/>
    <cellStyle name="Normal 3 5 2 4 3 2" xfId="1445" xr:uid="{00000000-0005-0000-0000-00001C150000}"/>
    <cellStyle name="Normal 3 5 2 4 3 2 2" xfId="2271" xr:uid="{00000000-0005-0000-0000-00001D150000}"/>
    <cellStyle name="Normal 3 5 2 4 3 2 2 2" xfId="8219" xr:uid="{00000000-0005-0000-0000-00001E150000}"/>
    <cellStyle name="Normal 3 5 2 4 3 2 2 2 2" xfId="18843" xr:uid="{00000000-0005-0000-0000-00001E150000}"/>
    <cellStyle name="Normal 3 5 2 4 3 2 2 3" xfId="13551" xr:uid="{00000000-0005-0000-0000-00001D150000}"/>
    <cellStyle name="Normal 3 5 2 4 3 2 3" xfId="3877" xr:uid="{00000000-0005-0000-0000-00001F150000}"/>
    <cellStyle name="Normal 3 5 2 4 3 2 3 2" xfId="9509" xr:uid="{00000000-0005-0000-0000-000020150000}"/>
    <cellStyle name="Normal 3 5 2 4 3 2 3 2 2" xfId="20133" xr:uid="{00000000-0005-0000-0000-000020150000}"/>
    <cellStyle name="Normal 3 5 2 4 3 2 3 3" xfId="14841" xr:uid="{00000000-0005-0000-0000-00001F150000}"/>
    <cellStyle name="Normal 3 5 2 4 3 2 4" xfId="4769" xr:uid="{00000000-0005-0000-0000-000021150000}"/>
    <cellStyle name="Normal 3 5 2 4 3 2 4 2" xfId="10391" xr:uid="{00000000-0005-0000-0000-000022150000}"/>
    <cellStyle name="Normal 3 5 2 4 3 2 4 2 2" xfId="21015" xr:uid="{00000000-0005-0000-0000-000022150000}"/>
    <cellStyle name="Normal 3 5 2 4 3 2 4 3" xfId="15723" xr:uid="{00000000-0005-0000-0000-000021150000}"/>
    <cellStyle name="Normal 3 5 2 4 3 2 5" xfId="7399" xr:uid="{00000000-0005-0000-0000-000023150000}"/>
    <cellStyle name="Normal 3 5 2 4 3 2 5 2" xfId="18023" xr:uid="{00000000-0005-0000-0000-000023150000}"/>
    <cellStyle name="Normal 3 5 2 4 3 2 6" xfId="12731" xr:uid="{00000000-0005-0000-0000-00001C150000}"/>
    <cellStyle name="Normal 3 5 2 4 3 3" xfId="954" xr:uid="{00000000-0005-0000-0000-000024150000}"/>
    <cellStyle name="Normal 3 5 2 4 3 3 2" xfId="3388" xr:uid="{00000000-0005-0000-0000-000025150000}"/>
    <cellStyle name="Normal 3 5 2 4 3 3 2 2" xfId="9027" xr:uid="{00000000-0005-0000-0000-000026150000}"/>
    <cellStyle name="Normal 3 5 2 4 3 3 2 2 2" xfId="19651" xr:uid="{00000000-0005-0000-0000-000026150000}"/>
    <cellStyle name="Normal 3 5 2 4 3 3 2 3" xfId="14359" xr:uid="{00000000-0005-0000-0000-000025150000}"/>
    <cellStyle name="Normal 3 5 2 4 3 3 3" xfId="6917" xr:uid="{00000000-0005-0000-0000-000027150000}"/>
    <cellStyle name="Normal 3 5 2 4 3 3 3 2" xfId="17541" xr:uid="{00000000-0005-0000-0000-000027150000}"/>
    <cellStyle name="Normal 3 5 2 4 3 3 4" xfId="12249" xr:uid="{00000000-0005-0000-0000-000024150000}"/>
    <cellStyle name="Normal 3 5 2 4 3 4" xfId="1789" xr:uid="{00000000-0005-0000-0000-000028150000}"/>
    <cellStyle name="Normal 3 5 2 4 3 4 2" xfId="7737" xr:uid="{00000000-0005-0000-0000-000029150000}"/>
    <cellStyle name="Normal 3 5 2 4 3 4 2 2" xfId="18361" xr:uid="{00000000-0005-0000-0000-000029150000}"/>
    <cellStyle name="Normal 3 5 2 4 3 4 3" xfId="13069" xr:uid="{00000000-0005-0000-0000-000028150000}"/>
    <cellStyle name="Normal 3 5 2 4 3 5" xfId="3175" xr:uid="{00000000-0005-0000-0000-00002A150000}"/>
    <cellStyle name="Normal 3 5 2 4 3 5 2" xfId="8820" xr:uid="{00000000-0005-0000-0000-00002B150000}"/>
    <cellStyle name="Normal 3 5 2 4 3 5 2 2" xfId="19444" xr:uid="{00000000-0005-0000-0000-00002B150000}"/>
    <cellStyle name="Normal 3 5 2 4 3 5 3" xfId="14152" xr:uid="{00000000-0005-0000-0000-00002A150000}"/>
    <cellStyle name="Normal 3 5 2 4 3 6" xfId="4287" xr:uid="{00000000-0005-0000-0000-00002C150000}"/>
    <cellStyle name="Normal 3 5 2 4 3 6 2" xfId="9909" xr:uid="{00000000-0005-0000-0000-00002D150000}"/>
    <cellStyle name="Normal 3 5 2 4 3 6 2 2" xfId="20533" xr:uid="{00000000-0005-0000-0000-00002D150000}"/>
    <cellStyle name="Normal 3 5 2 4 3 6 3" xfId="15241" xr:uid="{00000000-0005-0000-0000-00002C150000}"/>
    <cellStyle name="Normal 3 5 2 4 3 7" xfId="5550" xr:uid="{00000000-0005-0000-0000-00002E150000}"/>
    <cellStyle name="Normal 3 5 2 4 3 7 2" xfId="10887" xr:uid="{00000000-0005-0000-0000-00002F150000}"/>
    <cellStyle name="Normal 3 5 2 4 3 7 2 2" xfId="21511" xr:uid="{00000000-0005-0000-0000-00002F150000}"/>
    <cellStyle name="Normal 3 5 2 4 3 7 3" xfId="16217" xr:uid="{00000000-0005-0000-0000-00002E150000}"/>
    <cellStyle name="Normal 3 5 2 4 3 8" xfId="5917" xr:uid="{00000000-0005-0000-0000-000030150000}"/>
    <cellStyle name="Normal 3 5 2 4 3 8 2" xfId="11254" xr:uid="{00000000-0005-0000-0000-000031150000}"/>
    <cellStyle name="Normal 3 5 2 4 3 8 2 2" xfId="21878" xr:uid="{00000000-0005-0000-0000-000031150000}"/>
    <cellStyle name="Normal 3 5 2 4 3 8 3" xfId="16584" xr:uid="{00000000-0005-0000-0000-000030150000}"/>
    <cellStyle name="Normal 3 5 2 4 3 9" xfId="6287" xr:uid="{00000000-0005-0000-0000-000032150000}"/>
    <cellStyle name="Normal 3 5 2 4 3 9 2" xfId="11621" xr:uid="{00000000-0005-0000-0000-000033150000}"/>
    <cellStyle name="Normal 3 5 2 4 3 9 2 2" xfId="22245" xr:uid="{00000000-0005-0000-0000-000033150000}"/>
    <cellStyle name="Normal 3 5 2 4 3 9 3" xfId="16951" xr:uid="{00000000-0005-0000-0000-000032150000}"/>
    <cellStyle name="Normal 3 5 2 4 4" xfId="1233" xr:uid="{00000000-0005-0000-0000-000034150000}"/>
    <cellStyle name="Normal 3 5 2 4 4 2" xfId="2059" xr:uid="{00000000-0005-0000-0000-000035150000}"/>
    <cellStyle name="Normal 3 5 2 4 4 2 2" xfId="8007" xr:uid="{00000000-0005-0000-0000-000036150000}"/>
    <cellStyle name="Normal 3 5 2 4 4 2 2 2" xfId="18631" xr:uid="{00000000-0005-0000-0000-000036150000}"/>
    <cellStyle name="Normal 3 5 2 4 4 2 3" xfId="13339" xr:uid="{00000000-0005-0000-0000-000035150000}"/>
    <cellStyle name="Normal 3 5 2 4 4 3" xfId="3665" xr:uid="{00000000-0005-0000-0000-000037150000}"/>
    <cellStyle name="Normal 3 5 2 4 4 3 2" xfId="9297" xr:uid="{00000000-0005-0000-0000-000038150000}"/>
    <cellStyle name="Normal 3 5 2 4 4 3 2 2" xfId="19921" xr:uid="{00000000-0005-0000-0000-000038150000}"/>
    <cellStyle name="Normal 3 5 2 4 4 3 3" xfId="14629" xr:uid="{00000000-0005-0000-0000-000037150000}"/>
    <cellStyle name="Normal 3 5 2 4 4 4" xfId="4557" xr:uid="{00000000-0005-0000-0000-000039150000}"/>
    <cellStyle name="Normal 3 5 2 4 4 4 2" xfId="10179" xr:uid="{00000000-0005-0000-0000-00003A150000}"/>
    <cellStyle name="Normal 3 5 2 4 4 4 2 2" xfId="20803" xr:uid="{00000000-0005-0000-0000-00003A150000}"/>
    <cellStyle name="Normal 3 5 2 4 4 4 3" xfId="15511" xr:uid="{00000000-0005-0000-0000-000039150000}"/>
    <cellStyle name="Normal 3 5 2 4 4 5" xfId="7187" xr:uid="{00000000-0005-0000-0000-00003B150000}"/>
    <cellStyle name="Normal 3 5 2 4 4 5 2" xfId="17811" xr:uid="{00000000-0005-0000-0000-00003B150000}"/>
    <cellStyle name="Normal 3 5 2 4 4 6" xfId="12519" xr:uid="{00000000-0005-0000-0000-000034150000}"/>
    <cellStyle name="Normal 3 5 2 4 5" xfId="1333" xr:uid="{00000000-0005-0000-0000-00003C150000}"/>
    <cellStyle name="Normal 3 5 2 4 5 2" xfId="2159" xr:uid="{00000000-0005-0000-0000-00003D150000}"/>
    <cellStyle name="Normal 3 5 2 4 5 2 2" xfId="8107" xr:uid="{00000000-0005-0000-0000-00003E150000}"/>
    <cellStyle name="Normal 3 5 2 4 5 2 2 2" xfId="18731" xr:uid="{00000000-0005-0000-0000-00003E150000}"/>
    <cellStyle name="Normal 3 5 2 4 5 2 3" xfId="13439" xr:uid="{00000000-0005-0000-0000-00003D150000}"/>
    <cellStyle name="Normal 3 5 2 4 5 3" xfId="3765" xr:uid="{00000000-0005-0000-0000-00003F150000}"/>
    <cellStyle name="Normal 3 5 2 4 5 3 2" xfId="9397" xr:uid="{00000000-0005-0000-0000-000040150000}"/>
    <cellStyle name="Normal 3 5 2 4 5 3 2 2" xfId="20021" xr:uid="{00000000-0005-0000-0000-000040150000}"/>
    <cellStyle name="Normal 3 5 2 4 5 3 3" xfId="14729" xr:uid="{00000000-0005-0000-0000-00003F150000}"/>
    <cellStyle name="Normal 3 5 2 4 5 4" xfId="4657" xr:uid="{00000000-0005-0000-0000-000041150000}"/>
    <cellStyle name="Normal 3 5 2 4 5 4 2" xfId="10279" xr:uid="{00000000-0005-0000-0000-000042150000}"/>
    <cellStyle name="Normal 3 5 2 4 5 4 2 2" xfId="20903" xr:uid="{00000000-0005-0000-0000-000042150000}"/>
    <cellStyle name="Normal 3 5 2 4 5 4 3" xfId="15611" xr:uid="{00000000-0005-0000-0000-000041150000}"/>
    <cellStyle name="Normal 3 5 2 4 5 5" xfId="7287" xr:uid="{00000000-0005-0000-0000-000043150000}"/>
    <cellStyle name="Normal 3 5 2 4 5 5 2" xfId="17911" xr:uid="{00000000-0005-0000-0000-000043150000}"/>
    <cellStyle name="Normal 3 5 2 4 5 6" xfId="12619" xr:uid="{00000000-0005-0000-0000-00003C150000}"/>
    <cellStyle name="Normal 3 5 2 4 6" xfId="1395" xr:uid="{00000000-0005-0000-0000-000044150000}"/>
    <cellStyle name="Normal 3 5 2 4 6 2" xfId="2221" xr:uid="{00000000-0005-0000-0000-000045150000}"/>
    <cellStyle name="Normal 3 5 2 4 6 2 2" xfId="8169" xr:uid="{00000000-0005-0000-0000-000046150000}"/>
    <cellStyle name="Normal 3 5 2 4 6 2 2 2" xfId="18793" xr:uid="{00000000-0005-0000-0000-000046150000}"/>
    <cellStyle name="Normal 3 5 2 4 6 2 3" xfId="13501" xr:uid="{00000000-0005-0000-0000-000045150000}"/>
    <cellStyle name="Normal 3 5 2 4 6 3" xfId="3827" xr:uid="{00000000-0005-0000-0000-000047150000}"/>
    <cellStyle name="Normal 3 5 2 4 6 3 2" xfId="9459" xr:uid="{00000000-0005-0000-0000-000048150000}"/>
    <cellStyle name="Normal 3 5 2 4 6 3 2 2" xfId="20083" xr:uid="{00000000-0005-0000-0000-000048150000}"/>
    <cellStyle name="Normal 3 5 2 4 6 3 3" xfId="14791" xr:uid="{00000000-0005-0000-0000-000047150000}"/>
    <cellStyle name="Normal 3 5 2 4 6 4" xfId="4719" xr:uid="{00000000-0005-0000-0000-000049150000}"/>
    <cellStyle name="Normal 3 5 2 4 6 4 2" xfId="10341" xr:uid="{00000000-0005-0000-0000-00004A150000}"/>
    <cellStyle name="Normal 3 5 2 4 6 4 2 2" xfId="20965" xr:uid="{00000000-0005-0000-0000-00004A150000}"/>
    <cellStyle name="Normal 3 5 2 4 6 4 3" xfId="15673" xr:uid="{00000000-0005-0000-0000-000049150000}"/>
    <cellStyle name="Normal 3 5 2 4 6 5" xfId="7349" xr:uid="{00000000-0005-0000-0000-00004B150000}"/>
    <cellStyle name="Normal 3 5 2 4 6 5 2" xfId="17973" xr:uid="{00000000-0005-0000-0000-00004B150000}"/>
    <cellStyle name="Normal 3 5 2 4 6 6" xfId="12681" xr:uid="{00000000-0005-0000-0000-000044150000}"/>
    <cellStyle name="Normal 3 5 2 4 7" xfId="891" xr:uid="{00000000-0005-0000-0000-00004C150000}"/>
    <cellStyle name="Normal 3 5 2 4 7 2" xfId="3325" xr:uid="{00000000-0005-0000-0000-00004D150000}"/>
    <cellStyle name="Normal 3 5 2 4 7 2 2" xfId="8968" xr:uid="{00000000-0005-0000-0000-00004E150000}"/>
    <cellStyle name="Normal 3 5 2 4 7 2 2 2" xfId="19592" xr:uid="{00000000-0005-0000-0000-00004E150000}"/>
    <cellStyle name="Normal 3 5 2 4 7 2 3" xfId="14300" xr:uid="{00000000-0005-0000-0000-00004D150000}"/>
    <cellStyle name="Normal 3 5 2 4 7 3" xfId="6858" xr:uid="{00000000-0005-0000-0000-00004F150000}"/>
    <cellStyle name="Normal 3 5 2 4 7 3 2" xfId="17482" xr:uid="{00000000-0005-0000-0000-00004F150000}"/>
    <cellStyle name="Normal 3 5 2 4 7 4" xfId="12190" xr:uid="{00000000-0005-0000-0000-00004C150000}"/>
    <cellStyle name="Normal 3 5 2 4 8" xfId="1730" xr:uid="{00000000-0005-0000-0000-000050150000}"/>
    <cellStyle name="Normal 3 5 2 4 8 2" xfId="7678" xr:uid="{00000000-0005-0000-0000-000051150000}"/>
    <cellStyle name="Normal 3 5 2 4 8 2 2" xfId="18302" xr:uid="{00000000-0005-0000-0000-000051150000}"/>
    <cellStyle name="Normal 3 5 2 4 8 3" xfId="13010" xr:uid="{00000000-0005-0000-0000-000050150000}"/>
    <cellStyle name="Normal 3 5 2 4 9" xfId="2919" xr:uid="{00000000-0005-0000-0000-000052150000}"/>
    <cellStyle name="Normal 3 5 2 4 9 2" xfId="8583" xr:uid="{00000000-0005-0000-0000-000053150000}"/>
    <cellStyle name="Normal 3 5 2 4 9 2 2" xfId="19207" xr:uid="{00000000-0005-0000-0000-000053150000}"/>
    <cellStyle name="Normal 3 5 2 4 9 3" xfId="13915" xr:uid="{00000000-0005-0000-0000-000052150000}"/>
    <cellStyle name="Normal 3 5 2 5" xfId="240" xr:uid="{00000000-0005-0000-0000-000054150000}"/>
    <cellStyle name="Normal 3 5 2 5 10" xfId="6103" xr:uid="{00000000-0005-0000-0000-000055150000}"/>
    <cellStyle name="Normal 3 5 2 5 10 2" xfId="11439" xr:uid="{00000000-0005-0000-0000-000056150000}"/>
    <cellStyle name="Normal 3 5 2 5 10 2 2" xfId="22063" xr:uid="{00000000-0005-0000-0000-000056150000}"/>
    <cellStyle name="Normal 3 5 2 5 10 3" xfId="16769" xr:uid="{00000000-0005-0000-0000-000055150000}"/>
    <cellStyle name="Normal 3 5 2 5 11" xfId="6540" xr:uid="{00000000-0005-0000-0000-000057150000}"/>
    <cellStyle name="Normal 3 5 2 5 11 2" xfId="17164" xr:uid="{00000000-0005-0000-0000-000057150000}"/>
    <cellStyle name="Normal 3 5 2 5 12" xfId="11872" xr:uid="{00000000-0005-0000-0000-000054150000}"/>
    <cellStyle name="Normal 3 5 2 5 2" xfId="796" xr:uid="{00000000-0005-0000-0000-000058150000}"/>
    <cellStyle name="Normal 3 5 2 5 2 10" xfId="12097" xr:uid="{00000000-0005-0000-0000-000058150000}"/>
    <cellStyle name="Normal 3 5 2 5 2 2" xfId="1257" xr:uid="{00000000-0005-0000-0000-000059150000}"/>
    <cellStyle name="Normal 3 5 2 5 2 2 2" xfId="3689" xr:uid="{00000000-0005-0000-0000-00005A150000}"/>
    <cellStyle name="Normal 3 5 2 5 2 2 2 2" xfId="9321" xr:uid="{00000000-0005-0000-0000-00005B150000}"/>
    <cellStyle name="Normal 3 5 2 5 2 2 2 2 2" xfId="19945" xr:uid="{00000000-0005-0000-0000-00005B150000}"/>
    <cellStyle name="Normal 3 5 2 5 2 2 2 3" xfId="14653" xr:uid="{00000000-0005-0000-0000-00005A150000}"/>
    <cellStyle name="Normal 3 5 2 5 2 2 3" xfId="7211" xr:uid="{00000000-0005-0000-0000-00005C150000}"/>
    <cellStyle name="Normal 3 5 2 5 2 2 3 2" xfId="17835" xr:uid="{00000000-0005-0000-0000-00005C150000}"/>
    <cellStyle name="Normal 3 5 2 5 2 2 4" xfId="12543" xr:uid="{00000000-0005-0000-0000-000059150000}"/>
    <cellStyle name="Normal 3 5 2 5 2 3" xfId="2083" xr:uid="{00000000-0005-0000-0000-00005D150000}"/>
    <cellStyle name="Normal 3 5 2 5 2 3 2" xfId="8031" xr:uid="{00000000-0005-0000-0000-00005E150000}"/>
    <cellStyle name="Normal 3 5 2 5 2 3 2 2" xfId="18655" xr:uid="{00000000-0005-0000-0000-00005E150000}"/>
    <cellStyle name="Normal 3 5 2 5 2 3 3" xfId="13363" xr:uid="{00000000-0005-0000-0000-00005D150000}"/>
    <cellStyle name="Normal 3 5 2 5 2 4" xfId="3230" xr:uid="{00000000-0005-0000-0000-00005F150000}"/>
    <cellStyle name="Normal 3 5 2 5 2 4 2" xfId="8875" xr:uid="{00000000-0005-0000-0000-000060150000}"/>
    <cellStyle name="Normal 3 5 2 5 2 4 2 2" xfId="19499" xr:uid="{00000000-0005-0000-0000-000060150000}"/>
    <cellStyle name="Normal 3 5 2 5 2 4 3" xfId="14207" xr:uid="{00000000-0005-0000-0000-00005F150000}"/>
    <cellStyle name="Normal 3 5 2 5 2 5" xfId="4581" xr:uid="{00000000-0005-0000-0000-000061150000}"/>
    <cellStyle name="Normal 3 5 2 5 2 5 2" xfId="10203" xr:uid="{00000000-0005-0000-0000-000062150000}"/>
    <cellStyle name="Normal 3 5 2 5 2 5 2 2" xfId="20827" xr:uid="{00000000-0005-0000-0000-000062150000}"/>
    <cellStyle name="Normal 3 5 2 5 2 5 3" xfId="15535" xr:uid="{00000000-0005-0000-0000-000061150000}"/>
    <cellStyle name="Normal 3 5 2 5 2 6" xfId="5605" xr:uid="{00000000-0005-0000-0000-000063150000}"/>
    <cellStyle name="Normal 3 5 2 5 2 6 2" xfId="10942" xr:uid="{00000000-0005-0000-0000-000064150000}"/>
    <cellStyle name="Normal 3 5 2 5 2 6 2 2" xfId="21566" xr:uid="{00000000-0005-0000-0000-000064150000}"/>
    <cellStyle name="Normal 3 5 2 5 2 6 3" xfId="16272" xr:uid="{00000000-0005-0000-0000-000063150000}"/>
    <cellStyle name="Normal 3 5 2 5 2 7" xfId="5972" xr:uid="{00000000-0005-0000-0000-000065150000}"/>
    <cellStyle name="Normal 3 5 2 5 2 7 2" xfId="11309" xr:uid="{00000000-0005-0000-0000-000066150000}"/>
    <cellStyle name="Normal 3 5 2 5 2 7 2 2" xfId="21933" xr:uid="{00000000-0005-0000-0000-000066150000}"/>
    <cellStyle name="Normal 3 5 2 5 2 7 3" xfId="16639" xr:uid="{00000000-0005-0000-0000-000065150000}"/>
    <cellStyle name="Normal 3 5 2 5 2 8" xfId="6342" xr:uid="{00000000-0005-0000-0000-000067150000}"/>
    <cellStyle name="Normal 3 5 2 5 2 8 2" xfId="11676" xr:uid="{00000000-0005-0000-0000-000068150000}"/>
    <cellStyle name="Normal 3 5 2 5 2 8 2 2" xfId="22300" xr:uid="{00000000-0005-0000-0000-000068150000}"/>
    <cellStyle name="Normal 3 5 2 5 2 8 3" xfId="17006" xr:uid="{00000000-0005-0000-0000-000067150000}"/>
    <cellStyle name="Normal 3 5 2 5 2 9" xfId="6765" xr:uid="{00000000-0005-0000-0000-000069150000}"/>
    <cellStyle name="Normal 3 5 2 5 2 9 2" xfId="17389" xr:uid="{00000000-0005-0000-0000-000069150000}"/>
    <cellStyle name="Normal 3 5 2 5 3" xfId="1500" xr:uid="{00000000-0005-0000-0000-00006A150000}"/>
    <cellStyle name="Normal 3 5 2 5 3 2" xfId="2326" xr:uid="{00000000-0005-0000-0000-00006B150000}"/>
    <cellStyle name="Normal 3 5 2 5 3 2 2" xfId="8274" xr:uid="{00000000-0005-0000-0000-00006C150000}"/>
    <cellStyle name="Normal 3 5 2 5 3 2 2 2" xfId="18898" xr:uid="{00000000-0005-0000-0000-00006C150000}"/>
    <cellStyle name="Normal 3 5 2 5 3 2 3" xfId="13606" xr:uid="{00000000-0005-0000-0000-00006B150000}"/>
    <cellStyle name="Normal 3 5 2 5 3 3" xfId="3932" xr:uid="{00000000-0005-0000-0000-00006D150000}"/>
    <cellStyle name="Normal 3 5 2 5 3 3 2" xfId="9564" xr:uid="{00000000-0005-0000-0000-00006E150000}"/>
    <cellStyle name="Normal 3 5 2 5 3 3 2 2" xfId="20188" xr:uid="{00000000-0005-0000-0000-00006E150000}"/>
    <cellStyle name="Normal 3 5 2 5 3 3 3" xfId="14896" xr:uid="{00000000-0005-0000-0000-00006D150000}"/>
    <cellStyle name="Normal 3 5 2 5 3 4" xfId="4824" xr:uid="{00000000-0005-0000-0000-00006F150000}"/>
    <cellStyle name="Normal 3 5 2 5 3 4 2" xfId="10446" xr:uid="{00000000-0005-0000-0000-000070150000}"/>
    <cellStyle name="Normal 3 5 2 5 3 4 2 2" xfId="21070" xr:uid="{00000000-0005-0000-0000-000070150000}"/>
    <cellStyle name="Normal 3 5 2 5 3 4 3" xfId="15778" xr:uid="{00000000-0005-0000-0000-00006F150000}"/>
    <cellStyle name="Normal 3 5 2 5 3 5" xfId="7454" xr:uid="{00000000-0005-0000-0000-000071150000}"/>
    <cellStyle name="Normal 3 5 2 5 3 5 2" xfId="18078" xr:uid="{00000000-0005-0000-0000-000071150000}"/>
    <cellStyle name="Normal 3 5 2 5 3 6" xfId="12786" xr:uid="{00000000-0005-0000-0000-00006A150000}"/>
    <cellStyle name="Normal 3 5 2 5 4" xfId="1010" xr:uid="{00000000-0005-0000-0000-000072150000}"/>
    <cellStyle name="Normal 3 5 2 5 4 2" xfId="3444" xr:uid="{00000000-0005-0000-0000-000073150000}"/>
    <cellStyle name="Normal 3 5 2 5 4 2 2" xfId="9082" xr:uid="{00000000-0005-0000-0000-000074150000}"/>
    <cellStyle name="Normal 3 5 2 5 4 2 2 2" xfId="19706" xr:uid="{00000000-0005-0000-0000-000074150000}"/>
    <cellStyle name="Normal 3 5 2 5 4 2 3" xfId="14414" xr:uid="{00000000-0005-0000-0000-000073150000}"/>
    <cellStyle name="Normal 3 5 2 5 4 3" xfId="6972" xr:uid="{00000000-0005-0000-0000-000075150000}"/>
    <cellStyle name="Normal 3 5 2 5 4 3 2" xfId="17596" xr:uid="{00000000-0005-0000-0000-000075150000}"/>
    <cellStyle name="Normal 3 5 2 5 4 4" xfId="12304" xr:uid="{00000000-0005-0000-0000-000072150000}"/>
    <cellStyle name="Normal 3 5 2 5 5" xfId="1844" xr:uid="{00000000-0005-0000-0000-000076150000}"/>
    <cellStyle name="Normal 3 5 2 5 5 2" xfId="7792" xr:uid="{00000000-0005-0000-0000-000077150000}"/>
    <cellStyle name="Normal 3 5 2 5 5 2 2" xfId="18416" xr:uid="{00000000-0005-0000-0000-000077150000}"/>
    <cellStyle name="Normal 3 5 2 5 5 3" xfId="13124" xr:uid="{00000000-0005-0000-0000-000076150000}"/>
    <cellStyle name="Normal 3 5 2 5 6" xfId="2980" xr:uid="{00000000-0005-0000-0000-000078150000}"/>
    <cellStyle name="Normal 3 5 2 5 6 2" xfId="8638" xr:uid="{00000000-0005-0000-0000-000079150000}"/>
    <cellStyle name="Normal 3 5 2 5 6 2 2" xfId="19262" xr:uid="{00000000-0005-0000-0000-000079150000}"/>
    <cellStyle name="Normal 3 5 2 5 6 3" xfId="13970" xr:uid="{00000000-0005-0000-0000-000078150000}"/>
    <cellStyle name="Normal 3 5 2 5 7" xfId="4342" xr:uid="{00000000-0005-0000-0000-00007A150000}"/>
    <cellStyle name="Normal 3 5 2 5 7 2" xfId="9964" xr:uid="{00000000-0005-0000-0000-00007B150000}"/>
    <cellStyle name="Normal 3 5 2 5 7 2 2" xfId="20588" xr:uid="{00000000-0005-0000-0000-00007B150000}"/>
    <cellStyle name="Normal 3 5 2 5 7 3" xfId="15296" xr:uid="{00000000-0005-0000-0000-00007A150000}"/>
    <cellStyle name="Normal 3 5 2 5 8" xfId="5106" xr:uid="{00000000-0005-0000-0000-00007C150000}"/>
    <cellStyle name="Normal 3 5 2 5 8 2" xfId="10703" xr:uid="{00000000-0005-0000-0000-00007D150000}"/>
    <cellStyle name="Normal 3 5 2 5 8 2 2" xfId="21327" xr:uid="{00000000-0005-0000-0000-00007D150000}"/>
    <cellStyle name="Normal 3 5 2 5 8 3" xfId="16035" xr:uid="{00000000-0005-0000-0000-00007C150000}"/>
    <cellStyle name="Normal 3 5 2 5 9" xfId="5735" xr:uid="{00000000-0005-0000-0000-00007E150000}"/>
    <cellStyle name="Normal 3 5 2 5 9 2" xfId="11072" xr:uid="{00000000-0005-0000-0000-00007F150000}"/>
    <cellStyle name="Normal 3 5 2 5 9 2 2" xfId="21696" xr:uid="{00000000-0005-0000-0000-00007F150000}"/>
    <cellStyle name="Normal 3 5 2 5 9 3" xfId="16402" xr:uid="{00000000-0005-0000-0000-00007E150000}"/>
    <cellStyle name="Normal 3 5 2 6" xfId="301" xr:uid="{00000000-0005-0000-0000-000080150000}"/>
    <cellStyle name="Normal 3 5 2 6 10" xfId="6601" xr:uid="{00000000-0005-0000-0000-000081150000}"/>
    <cellStyle name="Normal 3 5 2 6 10 2" xfId="17225" xr:uid="{00000000-0005-0000-0000-000081150000}"/>
    <cellStyle name="Normal 3 5 2 6 11" xfId="11933" xr:uid="{00000000-0005-0000-0000-000080150000}"/>
    <cellStyle name="Normal 3 5 2 6 2" xfId="1561" xr:uid="{00000000-0005-0000-0000-000082150000}"/>
    <cellStyle name="Normal 3 5 2 6 2 2" xfId="2387" xr:uid="{00000000-0005-0000-0000-000083150000}"/>
    <cellStyle name="Normal 3 5 2 6 2 2 2" xfId="8335" xr:uid="{00000000-0005-0000-0000-000084150000}"/>
    <cellStyle name="Normal 3 5 2 6 2 2 2 2" xfId="18959" xr:uid="{00000000-0005-0000-0000-000084150000}"/>
    <cellStyle name="Normal 3 5 2 6 2 2 3" xfId="13667" xr:uid="{00000000-0005-0000-0000-000083150000}"/>
    <cellStyle name="Normal 3 5 2 6 2 3" xfId="3993" xr:uid="{00000000-0005-0000-0000-000085150000}"/>
    <cellStyle name="Normal 3 5 2 6 2 3 2" xfId="9625" xr:uid="{00000000-0005-0000-0000-000086150000}"/>
    <cellStyle name="Normal 3 5 2 6 2 3 2 2" xfId="20249" xr:uid="{00000000-0005-0000-0000-000086150000}"/>
    <cellStyle name="Normal 3 5 2 6 2 3 3" xfId="14957" xr:uid="{00000000-0005-0000-0000-000085150000}"/>
    <cellStyle name="Normal 3 5 2 6 2 4" xfId="4885" xr:uid="{00000000-0005-0000-0000-000087150000}"/>
    <cellStyle name="Normal 3 5 2 6 2 4 2" xfId="10507" xr:uid="{00000000-0005-0000-0000-000088150000}"/>
    <cellStyle name="Normal 3 5 2 6 2 4 2 2" xfId="21131" xr:uid="{00000000-0005-0000-0000-000088150000}"/>
    <cellStyle name="Normal 3 5 2 6 2 4 3" xfId="15839" xr:uid="{00000000-0005-0000-0000-000087150000}"/>
    <cellStyle name="Normal 3 5 2 6 2 5" xfId="7515" xr:uid="{00000000-0005-0000-0000-000089150000}"/>
    <cellStyle name="Normal 3 5 2 6 2 5 2" xfId="18139" xr:uid="{00000000-0005-0000-0000-000089150000}"/>
    <cellStyle name="Normal 3 5 2 6 2 6" xfId="12847" xr:uid="{00000000-0005-0000-0000-000082150000}"/>
    <cellStyle name="Normal 3 5 2 6 3" xfId="1073" xr:uid="{00000000-0005-0000-0000-00008A150000}"/>
    <cellStyle name="Normal 3 5 2 6 3 2" xfId="3507" xr:uid="{00000000-0005-0000-0000-00008B150000}"/>
    <cellStyle name="Normal 3 5 2 6 3 2 2" xfId="9145" xr:uid="{00000000-0005-0000-0000-00008C150000}"/>
    <cellStyle name="Normal 3 5 2 6 3 2 2 2" xfId="19769" xr:uid="{00000000-0005-0000-0000-00008C150000}"/>
    <cellStyle name="Normal 3 5 2 6 3 2 3" xfId="14477" xr:uid="{00000000-0005-0000-0000-00008B150000}"/>
    <cellStyle name="Normal 3 5 2 6 3 3" xfId="7035" xr:uid="{00000000-0005-0000-0000-00008D150000}"/>
    <cellStyle name="Normal 3 5 2 6 3 3 2" xfId="17659" xr:uid="{00000000-0005-0000-0000-00008D150000}"/>
    <cellStyle name="Normal 3 5 2 6 3 4" xfId="12367" xr:uid="{00000000-0005-0000-0000-00008A150000}"/>
    <cellStyle name="Normal 3 5 2 6 4" xfId="1907" xr:uid="{00000000-0005-0000-0000-00008E150000}"/>
    <cellStyle name="Normal 3 5 2 6 4 2" xfId="7855" xr:uid="{00000000-0005-0000-0000-00008F150000}"/>
    <cellStyle name="Normal 3 5 2 6 4 2 2" xfId="18479" xr:uid="{00000000-0005-0000-0000-00008F150000}"/>
    <cellStyle name="Normal 3 5 2 6 4 3" xfId="13187" xr:uid="{00000000-0005-0000-0000-00008E150000}"/>
    <cellStyle name="Normal 3 5 2 6 5" xfId="3053" xr:uid="{00000000-0005-0000-0000-000090150000}"/>
    <cellStyle name="Normal 3 5 2 6 5 2" xfId="8711" xr:uid="{00000000-0005-0000-0000-000091150000}"/>
    <cellStyle name="Normal 3 5 2 6 5 2 2" xfId="19335" xr:uid="{00000000-0005-0000-0000-000091150000}"/>
    <cellStyle name="Normal 3 5 2 6 5 3" xfId="14043" xr:uid="{00000000-0005-0000-0000-000090150000}"/>
    <cellStyle name="Normal 3 5 2 6 6" xfId="4405" xr:uid="{00000000-0005-0000-0000-000092150000}"/>
    <cellStyle name="Normal 3 5 2 6 6 2" xfId="10027" xr:uid="{00000000-0005-0000-0000-000093150000}"/>
    <cellStyle name="Normal 3 5 2 6 6 2 2" xfId="20651" xr:uid="{00000000-0005-0000-0000-000093150000}"/>
    <cellStyle name="Normal 3 5 2 6 6 3" xfId="15359" xr:uid="{00000000-0005-0000-0000-000092150000}"/>
    <cellStyle name="Normal 3 5 2 6 7" xfId="5207" xr:uid="{00000000-0005-0000-0000-000094150000}"/>
    <cellStyle name="Normal 3 5 2 6 7 2" xfId="10776" xr:uid="{00000000-0005-0000-0000-000095150000}"/>
    <cellStyle name="Normal 3 5 2 6 7 2 2" xfId="21400" xr:uid="{00000000-0005-0000-0000-000095150000}"/>
    <cellStyle name="Normal 3 5 2 6 7 3" xfId="16108" xr:uid="{00000000-0005-0000-0000-000094150000}"/>
    <cellStyle name="Normal 3 5 2 6 8" xfId="5808" xr:uid="{00000000-0005-0000-0000-000096150000}"/>
    <cellStyle name="Normal 3 5 2 6 8 2" xfId="11145" xr:uid="{00000000-0005-0000-0000-000097150000}"/>
    <cellStyle name="Normal 3 5 2 6 8 2 2" xfId="21769" xr:uid="{00000000-0005-0000-0000-000097150000}"/>
    <cellStyle name="Normal 3 5 2 6 8 3" xfId="16475" xr:uid="{00000000-0005-0000-0000-000096150000}"/>
    <cellStyle name="Normal 3 5 2 6 9" xfId="6176" xr:uid="{00000000-0005-0000-0000-000098150000}"/>
    <cellStyle name="Normal 3 5 2 6 9 2" xfId="11512" xr:uid="{00000000-0005-0000-0000-000099150000}"/>
    <cellStyle name="Normal 3 5 2 6 9 2 2" xfId="22136" xr:uid="{00000000-0005-0000-0000-000099150000}"/>
    <cellStyle name="Normal 3 5 2 6 9 3" xfId="16842" xr:uid="{00000000-0005-0000-0000-000098150000}"/>
    <cellStyle name="Normal 3 5 2 7" xfId="731" xr:uid="{00000000-0005-0000-0000-00009A150000}"/>
    <cellStyle name="Normal 3 5 2 7 10" xfId="6700" xr:uid="{00000000-0005-0000-0000-00009B150000}"/>
    <cellStyle name="Normal 3 5 2 7 10 2" xfId="17324" xr:uid="{00000000-0005-0000-0000-00009B150000}"/>
    <cellStyle name="Normal 3 5 2 7 11" xfId="12032" xr:uid="{00000000-0005-0000-0000-00009A150000}"/>
    <cellStyle name="Normal 3 5 2 7 2" xfId="1435" xr:uid="{00000000-0005-0000-0000-00009C150000}"/>
    <cellStyle name="Normal 3 5 2 7 2 2" xfId="2261" xr:uid="{00000000-0005-0000-0000-00009D150000}"/>
    <cellStyle name="Normal 3 5 2 7 2 2 2" xfId="8209" xr:uid="{00000000-0005-0000-0000-00009E150000}"/>
    <cellStyle name="Normal 3 5 2 7 2 2 2 2" xfId="18833" xr:uid="{00000000-0005-0000-0000-00009E150000}"/>
    <cellStyle name="Normal 3 5 2 7 2 2 3" xfId="13541" xr:uid="{00000000-0005-0000-0000-00009D150000}"/>
    <cellStyle name="Normal 3 5 2 7 2 3" xfId="3867" xr:uid="{00000000-0005-0000-0000-00009F150000}"/>
    <cellStyle name="Normal 3 5 2 7 2 3 2" xfId="9499" xr:uid="{00000000-0005-0000-0000-0000A0150000}"/>
    <cellStyle name="Normal 3 5 2 7 2 3 2 2" xfId="20123" xr:uid="{00000000-0005-0000-0000-0000A0150000}"/>
    <cellStyle name="Normal 3 5 2 7 2 3 3" xfId="14831" xr:uid="{00000000-0005-0000-0000-00009F150000}"/>
    <cellStyle name="Normal 3 5 2 7 2 4" xfId="4759" xr:uid="{00000000-0005-0000-0000-0000A1150000}"/>
    <cellStyle name="Normal 3 5 2 7 2 4 2" xfId="10381" xr:uid="{00000000-0005-0000-0000-0000A2150000}"/>
    <cellStyle name="Normal 3 5 2 7 2 4 2 2" xfId="21005" xr:uid="{00000000-0005-0000-0000-0000A2150000}"/>
    <cellStyle name="Normal 3 5 2 7 2 4 3" xfId="15713" xr:uid="{00000000-0005-0000-0000-0000A1150000}"/>
    <cellStyle name="Normal 3 5 2 7 2 5" xfId="7389" xr:uid="{00000000-0005-0000-0000-0000A3150000}"/>
    <cellStyle name="Normal 3 5 2 7 2 5 2" xfId="18013" xr:uid="{00000000-0005-0000-0000-0000A3150000}"/>
    <cellStyle name="Normal 3 5 2 7 2 6" xfId="12721" xr:uid="{00000000-0005-0000-0000-00009C150000}"/>
    <cellStyle name="Normal 3 5 2 7 3" xfId="942" xr:uid="{00000000-0005-0000-0000-0000A4150000}"/>
    <cellStyle name="Normal 3 5 2 7 3 2" xfId="3376" xr:uid="{00000000-0005-0000-0000-0000A5150000}"/>
    <cellStyle name="Normal 3 5 2 7 3 2 2" xfId="9017" xr:uid="{00000000-0005-0000-0000-0000A6150000}"/>
    <cellStyle name="Normal 3 5 2 7 3 2 2 2" xfId="19641" xr:uid="{00000000-0005-0000-0000-0000A6150000}"/>
    <cellStyle name="Normal 3 5 2 7 3 2 3" xfId="14349" xr:uid="{00000000-0005-0000-0000-0000A5150000}"/>
    <cellStyle name="Normal 3 5 2 7 3 3" xfId="6907" xr:uid="{00000000-0005-0000-0000-0000A7150000}"/>
    <cellStyle name="Normal 3 5 2 7 3 3 2" xfId="17531" xr:uid="{00000000-0005-0000-0000-0000A7150000}"/>
    <cellStyle name="Normal 3 5 2 7 3 4" xfId="12239" xr:uid="{00000000-0005-0000-0000-0000A4150000}"/>
    <cellStyle name="Normal 3 5 2 7 4" xfId="1779" xr:uid="{00000000-0005-0000-0000-0000A8150000}"/>
    <cellStyle name="Normal 3 5 2 7 4 2" xfId="7727" xr:uid="{00000000-0005-0000-0000-0000A9150000}"/>
    <cellStyle name="Normal 3 5 2 7 4 2 2" xfId="18351" xr:uid="{00000000-0005-0000-0000-0000A9150000}"/>
    <cellStyle name="Normal 3 5 2 7 4 3" xfId="13059" xr:uid="{00000000-0005-0000-0000-0000A8150000}"/>
    <cellStyle name="Normal 3 5 2 7 5" xfId="3165" xr:uid="{00000000-0005-0000-0000-0000AA150000}"/>
    <cellStyle name="Normal 3 5 2 7 5 2" xfId="8810" xr:uid="{00000000-0005-0000-0000-0000AB150000}"/>
    <cellStyle name="Normal 3 5 2 7 5 2 2" xfId="19434" xr:uid="{00000000-0005-0000-0000-0000AB150000}"/>
    <cellStyle name="Normal 3 5 2 7 5 3" xfId="14142" xr:uid="{00000000-0005-0000-0000-0000AA150000}"/>
    <cellStyle name="Normal 3 5 2 7 6" xfId="4277" xr:uid="{00000000-0005-0000-0000-0000AC150000}"/>
    <cellStyle name="Normal 3 5 2 7 6 2" xfId="9899" xr:uid="{00000000-0005-0000-0000-0000AD150000}"/>
    <cellStyle name="Normal 3 5 2 7 6 2 2" xfId="20523" xr:uid="{00000000-0005-0000-0000-0000AD150000}"/>
    <cellStyle name="Normal 3 5 2 7 6 3" xfId="15231" xr:uid="{00000000-0005-0000-0000-0000AC150000}"/>
    <cellStyle name="Normal 3 5 2 7 7" xfId="5540" xr:uid="{00000000-0005-0000-0000-0000AE150000}"/>
    <cellStyle name="Normal 3 5 2 7 7 2" xfId="10877" xr:uid="{00000000-0005-0000-0000-0000AF150000}"/>
    <cellStyle name="Normal 3 5 2 7 7 2 2" xfId="21501" xr:uid="{00000000-0005-0000-0000-0000AF150000}"/>
    <cellStyle name="Normal 3 5 2 7 7 3" xfId="16207" xr:uid="{00000000-0005-0000-0000-0000AE150000}"/>
    <cellStyle name="Normal 3 5 2 7 8" xfId="5907" xr:uid="{00000000-0005-0000-0000-0000B0150000}"/>
    <cellStyle name="Normal 3 5 2 7 8 2" xfId="11244" xr:uid="{00000000-0005-0000-0000-0000B1150000}"/>
    <cellStyle name="Normal 3 5 2 7 8 2 2" xfId="21868" xr:uid="{00000000-0005-0000-0000-0000B1150000}"/>
    <cellStyle name="Normal 3 5 2 7 8 3" xfId="16574" xr:uid="{00000000-0005-0000-0000-0000B0150000}"/>
    <cellStyle name="Normal 3 5 2 7 9" xfId="6277" xr:uid="{00000000-0005-0000-0000-0000B2150000}"/>
    <cellStyle name="Normal 3 5 2 7 9 2" xfId="11611" xr:uid="{00000000-0005-0000-0000-0000B3150000}"/>
    <cellStyle name="Normal 3 5 2 7 9 2 2" xfId="22235" xr:uid="{00000000-0005-0000-0000-0000B3150000}"/>
    <cellStyle name="Normal 3 5 2 7 9 3" xfId="16941" xr:uid="{00000000-0005-0000-0000-0000B2150000}"/>
    <cellStyle name="Normal 3 5 2 8" xfId="1195" xr:uid="{00000000-0005-0000-0000-0000B4150000}"/>
    <cellStyle name="Normal 3 5 2 8 2" xfId="2021" xr:uid="{00000000-0005-0000-0000-0000B5150000}"/>
    <cellStyle name="Normal 3 5 2 8 2 2" xfId="7969" xr:uid="{00000000-0005-0000-0000-0000B6150000}"/>
    <cellStyle name="Normal 3 5 2 8 2 2 2" xfId="18593" xr:uid="{00000000-0005-0000-0000-0000B6150000}"/>
    <cellStyle name="Normal 3 5 2 8 2 3" xfId="13301" xr:uid="{00000000-0005-0000-0000-0000B5150000}"/>
    <cellStyle name="Normal 3 5 2 8 3" xfId="3627" xr:uid="{00000000-0005-0000-0000-0000B7150000}"/>
    <cellStyle name="Normal 3 5 2 8 3 2" xfId="9259" xr:uid="{00000000-0005-0000-0000-0000B8150000}"/>
    <cellStyle name="Normal 3 5 2 8 3 2 2" xfId="19883" xr:uid="{00000000-0005-0000-0000-0000B8150000}"/>
    <cellStyle name="Normal 3 5 2 8 3 3" xfId="14591" xr:uid="{00000000-0005-0000-0000-0000B7150000}"/>
    <cellStyle name="Normal 3 5 2 8 4" xfId="4519" xr:uid="{00000000-0005-0000-0000-0000B9150000}"/>
    <cellStyle name="Normal 3 5 2 8 4 2" xfId="10141" xr:uid="{00000000-0005-0000-0000-0000BA150000}"/>
    <cellStyle name="Normal 3 5 2 8 4 2 2" xfId="20765" xr:uid="{00000000-0005-0000-0000-0000BA150000}"/>
    <cellStyle name="Normal 3 5 2 8 4 3" xfId="15473" xr:uid="{00000000-0005-0000-0000-0000B9150000}"/>
    <cellStyle name="Normal 3 5 2 8 5" xfId="7149" xr:uid="{00000000-0005-0000-0000-0000BB150000}"/>
    <cellStyle name="Normal 3 5 2 8 5 2" xfId="17773" xr:uid="{00000000-0005-0000-0000-0000BB150000}"/>
    <cellStyle name="Normal 3 5 2 8 6" xfId="12481" xr:uid="{00000000-0005-0000-0000-0000B4150000}"/>
    <cellStyle name="Normal 3 5 2 9" xfId="1295" xr:uid="{00000000-0005-0000-0000-0000BC150000}"/>
    <cellStyle name="Normal 3 5 2 9 2" xfId="2121" xr:uid="{00000000-0005-0000-0000-0000BD150000}"/>
    <cellStyle name="Normal 3 5 2 9 2 2" xfId="8069" xr:uid="{00000000-0005-0000-0000-0000BE150000}"/>
    <cellStyle name="Normal 3 5 2 9 2 2 2" xfId="18693" xr:uid="{00000000-0005-0000-0000-0000BE150000}"/>
    <cellStyle name="Normal 3 5 2 9 2 3" xfId="13401" xr:uid="{00000000-0005-0000-0000-0000BD150000}"/>
    <cellStyle name="Normal 3 5 2 9 3" xfId="3727" xr:uid="{00000000-0005-0000-0000-0000BF150000}"/>
    <cellStyle name="Normal 3 5 2 9 3 2" xfId="9359" xr:uid="{00000000-0005-0000-0000-0000C0150000}"/>
    <cellStyle name="Normal 3 5 2 9 3 2 2" xfId="19983" xr:uid="{00000000-0005-0000-0000-0000C0150000}"/>
    <cellStyle name="Normal 3 5 2 9 3 3" xfId="14691" xr:uid="{00000000-0005-0000-0000-0000BF150000}"/>
    <cellStyle name="Normal 3 5 2 9 4" xfId="4619" xr:uid="{00000000-0005-0000-0000-0000C1150000}"/>
    <cellStyle name="Normal 3 5 2 9 4 2" xfId="10241" xr:uid="{00000000-0005-0000-0000-0000C2150000}"/>
    <cellStyle name="Normal 3 5 2 9 4 2 2" xfId="20865" xr:uid="{00000000-0005-0000-0000-0000C2150000}"/>
    <cellStyle name="Normal 3 5 2 9 4 3" xfId="15573" xr:uid="{00000000-0005-0000-0000-0000C1150000}"/>
    <cellStyle name="Normal 3 5 2 9 5" xfId="7249" xr:uid="{00000000-0005-0000-0000-0000C3150000}"/>
    <cellStyle name="Normal 3 5 2 9 5 2" xfId="17873" xr:uid="{00000000-0005-0000-0000-0000C3150000}"/>
    <cellStyle name="Normal 3 5 2 9 6" xfId="12581" xr:uid="{00000000-0005-0000-0000-0000BC150000}"/>
    <cellStyle name="Normal 3 5 20" xfId="6471" xr:uid="{00000000-0005-0000-0000-0000C4150000}"/>
    <cellStyle name="Normal 3 5 20 2" xfId="17095" xr:uid="{00000000-0005-0000-0000-0000C4150000}"/>
    <cellStyle name="Normal 3 5 21" xfId="11803" xr:uid="{00000000-0005-0000-0000-0000D9120000}"/>
    <cellStyle name="Normal 3 5 3" xfId="193" xr:uid="{00000000-0005-0000-0000-0000C5150000}"/>
    <cellStyle name="Normal 3 5 3 10" xfId="862" xr:uid="{00000000-0005-0000-0000-0000C6150000}"/>
    <cellStyle name="Normal 3 5 3 10 2" xfId="3296" xr:uid="{00000000-0005-0000-0000-0000C7150000}"/>
    <cellStyle name="Normal 3 5 3 10 2 2" xfId="8940" xr:uid="{00000000-0005-0000-0000-0000C8150000}"/>
    <cellStyle name="Normal 3 5 3 10 2 2 2" xfId="19564" xr:uid="{00000000-0005-0000-0000-0000C8150000}"/>
    <cellStyle name="Normal 3 5 3 10 2 3" xfId="14272" xr:uid="{00000000-0005-0000-0000-0000C7150000}"/>
    <cellStyle name="Normal 3 5 3 10 3" xfId="6830" xr:uid="{00000000-0005-0000-0000-0000C9150000}"/>
    <cellStyle name="Normal 3 5 3 10 3 2" xfId="17454" xr:uid="{00000000-0005-0000-0000-0000C9150000}"/>
    <cellStyle name="Normal 3 5 3 10 4" xfId="12162" xr:uid="{00000000-0005-0000-0000-0000C6150000}"/>
    <cellStyle name="Normal 3 5 3 11" xfId="1702" xr:uid="{00000000-0005-0000-0000-0000CA150000}"/>
    <cellStyle name="Normal 3 5 3 11 2" xfId="2933" xr:uid="{00000000-0005-0000-0000-0000CB150000}"/>
    <cellStyle name="Normal 3 5 3 11 2 2" xfId="8594" xr:uid="{00000000-0005-0000-0000-0000CC150000}"/>
    <cellStyle name="Normal 3 5 3 11 2 2 2" xfId="19218" xr:uid="{00000000-0005-0000-0000-0000CC150000}"/>
    <cellStyle name="Normal 3 5 3 11 2 3" xfId="13926" xr:uid="{00000000-0005-0000-0000-0000CB150000}"/>
    <cellStyle name="Normal 3 5 3 11 3" xfId="7650" xr:uid="{00000000-0005-0000-0000-0000CD150000}"/>
    <cellStyle name="Normal 3 5 3 11 3 2" xfId="18274" xr:uid="{00000000-0005-0000-0000-0000CD150000}"/>
    <cellStyle name="Normal 3 5 3 11 4" xfId="12982" xr:uid="{00000000-0005-0000-0000-0000CA150000}"/>
    <cellStyle name="Normal 3 5 3 12" xfId="2529" xr:uid="{00000000-0005-0000-0000-0000CE150000}"/>
    <cellStyle name="Normal 3 5 3 12 2" xfId="8466" xr:uid="{00000000-0005-0000-0000-0000CF150000}"/>
    <cellStyle name="Normal 3 5 3 12 2 2" xfId="19090" xr:uid="{00000000-0005-0000-0000-0000CF150000}"/>
    <cellStyle name="Normal 3 5 3 12 3" xfId="13798" xr:uid="{00000000-0005-0000-0000-0000CE150000}"/>
    <cellStyle name="Normal 3 5 3 13" xfId="4200" xr:uid="{00000000-0005-0000-0000-0000D0150000}"/>
    <cellStyle name="Normal 3 5 3 13 2" xfId="9822" xr:uid="{00000000-0005-0000-0000-0000D1150000}"/>
    <cellStyle name="Normal 3 5 3 13 2 2" xfId="20446" xr:uid="{00000000-0005-0000-0000-0000D1150000}"/>
    <cellStyle name="Normal 3 5 3 13 3" xfId="15154" xr:uid="{00000000-0005-0000-0000-0000D0150000}"/>
    <cellStyle name="Normal 3 5 3 14" xfId="5059" xr:uid="{00000000-0005-0000-0000-0000D2150000}"/>
    <cellStyle name="Normal 3 5 3 14 2" xfId="10659" xr:uid="{00000000-0005-0000-0000-0000D3150000}"/>
    <cellStyle name="Normal 3 5 3 14 2 2" xfId="21283" xr:uid="{00000000-0005-0000-0000-0000D3150000}"/>
    <cellStyle name="Normal 3 5 3 14 3" xfId="15991" xr:uid="{00000000-0005-0000-0000-0000D2150000}"/>
    <cellStyle name="Normal 3 5 3 15" xfId="5691" xr:uid="{00000000-0005-0000-0000-0000D4150000}"/>
    <cellStyle name="Normal 3 5 3 15 2" xfId="11028" xr:uid="{00000000-0005-0000-0000-0000D5150000}"/>
    <cellStyle name="Normal 3 5 3 15 2 2" xfId="21652" xr:uid="{00000000-0005-0000-0000-0000D5150000}"/>
    <cellStyle name="Normal 3 5 3 15 3" xfId="16358" xr:uid="{00000000-0005-0000-0000-0000D4150000}"/>
    <cellStyle name="Normal 3 5 3 16" xfId="6059" xr:uid="{00000000-0005-0000-0000-0000D6150000}"/>
    <cellStyle name="Normal 3 5 3 16 2" xfId="11395" xr:uid="{00000000-0005-0000-0000-0000D7150000}"/>
    <cellStyle name="Normal 3 5 3 16 2 2" xfId="22019" xr:uid="{00000000-0005-0000-0000-0000D7150000}"/>
    <cellStyle name="Normal 3 5 3 16 3" xfId="16725" xr:uid="{00000000-0005-0000-0000-0000D6150000}"/>
    <cellStyle name="Normal 3 5 3 17" xfId="6496" xr:uid="{00000000-0005-0000-0000-0000D8150000}"/>
    <cellStyle name="Normal 3 5 3 17 2" xfId="17120" xr:uid="{00000000-0005-0000-0000-0000D8150000}"/>
    <cellStyle name="Normal 3 5 3 18" xfId="11828" xr:uid="{00000000-0005-0000-0000-0000C5150000}"/>
    <cellStyle name="Normal 3 5 3 2" xfId="222" xr:uid="{00000000-0005-0000-0000-0000D9150000}"/>
    <cellStyle name="Normal 3 5 3 2 10" xfId="1718" xr:uid="{00000000-0005-0000-0000-0000DA150000}"/>
    <cellStyle name="Normal 3 5 3 2 10 2" xfId="2962" xr:uid="{00000000-0005-0000-0000-0000DB150000}"/>
    <cellStyle name="Normal 3 5 3 2 10 2 2" xfId="8620" xr:uid="{00000000-0005-0000-0000-0000DC150000}"/>
    <cellStyle name="Normal 3 5 3 2 10 2 2 2" xfId="19244" xr:uid="{00000000-0005-0000-0000-0000DC150000}"/>
    <cellStyle name="Normal 3 5 3 2 10 2 3" xfId="13952" xr:uid="{00000000-0005-0000-0000-0000DB150000}"/>
    <cellStyle name="Normal 3 5 3 2 10 3" xfId="7666" xr:uid="{00000000-0005-0000-0000-0000DD150000}"/>
    <cellStyle name="Normal 3 5 3 2 10 3 2" xfId="18290" xr:uid="{00000000-0005-0000-0000-0000DD150000}"/>
    <cellStyle name="Normal 3 5 3 2 10 4" xfId="12998" xr:uid="{00000000-0005-0000-0000-0000DA150000}"/>
    <cellStyle name="Normal 3 5 3 2 11" xfId="2594" xr:uid="{00000000-0005-0000-0000-0000DE150000}"/>
    <cellStyle name="Normal 3 5 3 2 11 2" xfId="8482" xr:uid="{00000000-0005-0000-0000-0000DF150000}"/>
    <cellStyle name="Normal 3 5 3 2 11 2 2" xfId="19106" xr:uid="{00000000-0005-0000-0000-0000DF150000}"/>
    <cellStyle name="Normal 3 5 3 2 11 3" xfId="13814" xr:uid="{00000000-0005-0000-0000-0000DE150000}"/>
    <cellStyle name="Normal 3 5 3 2 12" xfId="4216" xr:uid="{00000000-0005-0000-0000-0000E0150000}"/>
    <cellStyle name="Normal 3 5 3 2 12 2" xfId="9838" xr:uid="{00000000-0005-0000-0000-0000E1150000}"/>
    <cellStyle name="Normal 3 5 3 2 12 2 2" xfId="20462" xr:uid="{00000000-0005-0000-0000-0000E1150000}"/>
    <cellStyle name="Normal 3 5 3 2 12 3" xfId="15170" xr:uid="{00000000-0005-0000-0000-0000E0150000}"/>
    <cellStyle name="Normal 3 5 3 2 13" xfId="5088" xr:uid="{00000000-0005-0000-0000-0000E2150000}"/>
    <cellStyle name="Normal 3 5 3 2 13 2" xfId="10685" xr:uid="{00000000-0005-0000-0000-0000E3150000}"/>
    <cellStyle name="Normal 3 5 3 2 13 2 2" xfId="21309" xr:uid="{00000000-0005-0000-0000-0000E3150000}"/>
    <cellStyle name="Normal 3 5 3 2 13 3" xfId="16017" xr:uid="{00000000-0005-0000-0000-0000E2150000}"/>
    <cellStyle name="Normal 3 5 3 2 14" xfId="5717" xr:uid="{00000000-0005-0000-0000-0000E4150000}"/>
    <cellStyle name="Normal 3 5 3 2 14 2" xfId="11054" xr:uid="{00000000-0005-0000-0000-0000E5150000}"/>
    <cellStyle name="Normal 3 5 3 2 14 2 2" xfId="21678" xr:uid="{00000000-0005-0000-0000-0000E5150000}"/>
    <cellStyle name="Normal 3 5 3 2 14 3" xfId="16384" xr:uid="{00000000-0005-0000-0000-0000E4150000}"/>
    <cellStyle name="Normal 3 5 3 2 15" xfId="6085" xr:uid="{00000000-0005-0000-0000-0000E6150000}"/>
    <cellStyle name="Normal 3 5 3 2 15 2" xfId="11421" xr:uid="{00000000-0005-0000-0000-0000E7150000}"/>
    <cellStyle name="Normal 3 5 3 2 15 2 2" xfId="22045" xr:uid="{00000000-0005-0000-0000-0000E7150000}"/>
    <cellStyle name="Normal 3 5 3 2 15 3" xfId="16751" xr:uid="{00000000-0005-0000-0000-0000E6150000}"/>
    <cellStyle name="Normal 3 5 3 2 16" xfId="6522" xr:uid="{00000000-0005-0000-0000-0000E8150000}"/>
    <cellStyle name="Normal 3 5 3 2 16 2" xfId="17146" xr:uid="{00000000-0005-0000-0000-0000E8150000}"/>
    <cellStyle name="Normal 3 5 3 2 17" xfId="11854" xr:uid="{00000000-0005-0000-0000-0000D9150000}"/>
    <cellStyle name="Normal 3 5 3 2 2" xfId="287" xr:uid="{00000000-0005-0000-0000-0000E9150000}"/>
    <cellStyle name="Normal 3 5 3 2 2 10" xfId="6150" xr:uid="{00000000-0005-0000-0000-0000EA150000}"/>
    <cellStyle name="Normal 3 5 3 2 2 10 2" xfId="11486" xr:uid="{00000000-0005-0000-0000-0000EB150000}"/>
    <cellStyle name="Normal 3 5 3 2 2 10 2 2" xfId="22110" xr:uid="{00000000-0005-0000-0000-0000EB150000}"/>
    <cellStyle name="Normal 3 5 3 2 2 10 3" xfId="16816" xr:uid="{00000000-0005-0000-0000-0000EA150000}"/>
    <cellStyle name="Normal 3 5 3 2 2 11" xfId="6587" xr:uid="{00000000-0005-0000-0000-0000EC150000}"/>
    <cellStyle name="Normal 3 5 3 2 2 11 2" xfId="17211" xr:uid="{00000000-0005-0000-0000-0000EC150000}"/>
    <cellStyle name="Normal 3 5 3 2 2 12" xfId="11919" xr:uid="{00000000-0005-0000-0000-0000E9150000}"/>
    <cellStyle name="Normal 3 5 3 2 2 2" xfId="843" xr:uid="{00000000-0005-0000-0000-0000ED150000}"/>
    <cellStyle name="Normal 3 5 3 2 2 2 10" xfId="12144" xr:uid="{00000000-0005-0000-0000-0000ED150000}"/>
    <cellStyle name="Normal 3 5 3 2 2 2 2" xfId="1057" xr:uid="{00000000-0005-0000-0000-0000EE150000}"/>
    <cellStyle name="Normal 3 5 3 2 2 2 2 2" xfId="3491" xr:uid="{00000000-0005-0000-0000-0000EF150000}"/>
    <cellStyle name="Normal 3 5 3 2 2 2 2 2 2" xfId="9129" xr:uid="{00000000-0005-0000-0000-0000F0150000}"/>
    <cellStyle name="Normal 3 5 3 2 2 2 2 2 2 2" xfId="19753" xr:uid="{00000000-0005-0000-0000-0000F0150000}"/>
    <cellStyle name="Normal 3 5 3 2 2 2 2 2 3" xfId="14461" xr:uid="{00000000-0005-0000-0000-0000EF150000}"/>
    <cellStyle name="Normal 3 5 3 2 2 2 2 3" xfId="7019" xr:uid="{00000000-0005-0000-0000-0000F1150000}"/>
    <cellStyle name="Normal 3 5 3 2 2 2 2 3 2" xfId="17643" xr:uid="{00000000-0005-0000-0000-0000F1150000}"/>
    <cellStyle name="Normal 3 5 3 2 2 2 2 4" xfId="12351" xr:uid="{00000000-0005-0000-0000-0000EE150000}"/>
    <cellStyle name="Normal 3 5 3 2 2 2 3" xfId="1891" xr:uid="{00000000-0005-0000-0000-0000F2150000}"/>
    <cellStyle name="Normal 3 5 3 2 2 2 3 2" xfId="7839" xr:uid="{00000000-0005-0000-0000-0000F3150000}"/>
    <cellStyle name="Normal 3 5 3 2 2 2 3 2 2" xfId="18463" xr:uid="{00000000-0005-0000-0000-0000F3150000}"/>
    <cellStyle name="Normal 3 5 3 2 2 2 3 3" xfId="13171" xr:uid="{00000000-0005-0000-0000-0000F2150000}"/>
    <cellStyle name="Normal 3 5 3 2 2 2 4" xfId="3277" xr:uid="{00000000-0005-0000-0000-0000F4150000}"/>
    <cellStyle name="Normal 3 5 3 2 2 2 4 2" xfId="8922" xr:uid="{00000000-0005-0000-0000-0000F5150000}"/>
    <cellStyle name="Normal 3 5 3 2 2 2 4 2 2" xfId="19546" xr:uid="{00000000-0005-0000-0000-0000F5150000}"/>
    <cellStyle name="Normal 3 5 3 2 2 2 4 3" xfId="14254" xr:uid="{00000000-0005-0000-0000-0000F4150000}"/>
    <cellStyle name="Normal 3 5 3 2 2 2 5" xfId="4389" xr:uid="{00000000-0005-0000-0000-0000F6150000}"/>
    <cellStyle name="Normal 3 5 3 2 2 2 5 2" xfId="10011" xr:uid="{00000000-0005-0000-0000-0000F7150000}"/>
    <cellStyle name="Normal 3 5 3 2 2 2 5 2 2" xfId="20635" xr:uid="{00000000-0005-0000-0000-0000F7150000}"/>
    <cellStyle name="Normal 3 5 3 2 2 2 5 3" xfId="15343" xr:uid="{00000000-0005-0000-0000-0000F6150000}"/>
    <cellStyle name="Normal 3 5 3 2 2 2 6" xfId="5652" xr:uid="{00000000-0005-0000-0000-0000F8150000}"/>
    <cellStyle name="Normal 3 5 3 2 2 2 6 2" xfId="10989" xr:uid="{00000000-0005-0000-0000-0000F9150000}"/>
    <cellStyle name="Normal 3 5 3 2 2 2 6 2 2" xfId="21613" xr:uid="{00000000-0005-0000-0000-0000F9150000}"/>
    <cellStyle name="Normal 3 5 3 2 2 2 6 3" xfId="16319" xr:uid="{00000000-0005-0000-0000-0000F8150000}"/>
    <cellStyle name="Normal 3 5 3 2 2 2 7" xfId="6019" xr:uid="{00000000-0005-0000-0000-0000FA150000}"/>
    <cellStyle name="Normal 3 5 3 2 2 2 7 2" xfId="11356" xr:uid="{00000000-0005-0000-0000-0000FB150000}"/>
    <cellStyle name="Normal 3 5 3 2 2 2 7 2 2" xfId="21980" xr:uid="{00000000-0005-0000-0000-0000FB150000}"/>
    <cellStyle name="Normal 3 5 3 2 2 2 7 3" xfId="16686" xr:uid="{00000000-0005-0000-0000-0000FA150000}"/>
    <cellStyle name="Normal 3 5 3 2 2 2 8" xfId="6389" xr:uid="{00000000-0005-0000-0000-0000FC150000}"/>
    <cellStyle name="Normal 3 5 3 2 2 2 8 2" xfId="11723" xr:uid="{00000000-0005-0000-0000-0000FD150000}"/>
    <cellStyle name="Normal 3 5 3 2 2 2 8 2 2" xfId="22347" xr:uid="{00000000-0005-0000-0000-0000FD150000}"/>
    <cellStyle name="Normal 3 5 3 2 2 2 8 3" xfId="17053" xr:uid="{00000000-0005-0000-0000-0000FC150000}"/>
    <cellStyle name="Normal 3 5 3 2 2 2 9" xfId="6812" xr:uid="{00000000-0005-0000-0000-0000FE150000}"/>
    <cellStyle name="Normal 3 5 3 2 2 2 9 2" xfId="17436" xr:uid="{00000000-0005-0000-0000-0000FE150000}"/>
    <cellStyle name="Normal 3 5 3 2 2 3" xfId="1547" xr:uid="{00000000-0005-0000-0000-0000FF150000}"/>
    <cellStyle name="Normal 3 5 3 2 2 3 2" xfId="2373" xr:uid="{00000000-0005-0000-0000-000000160000}"/>
    <cellStyle name="Normal 3 5 3 2 2 3 2 2" xfId="8321" xr:uid="{00000000-0005-0000-0000-000001160000}"/>
    <cellStyle name="Normal 3 5 3 2 2 3 2 2 2" xfId="18945" xr:uid="{00000000-0005-0000-0000-000001160000}"/>
    <cellStyle name="Normal 3 5 3 2 2 3 2 3" xfId="13653" xr:uid="{00000000-0005-0000-0000-000000160000}"/>
    <cellStyle name="Normal 3 5 3 2 2 3 3" xfId="3979" xr:uid="{00000000-0005-0000-0000-000002160000}"/>
    <cellStyle name="Normal 3 5 3 2 2 3 3 2" xfId="9611" xr:uid="{00000000-0005-0000-0000-000003160000}"/>
    <cellStyle name="Normal 3 5 3 2 2 3 3 2 2" xfId="20235" xr:uid="{00000000-0005-0000-0000-000003160000}"/>
    <cellStyle name="Normal 3 5 3 2 2 3 3 3" xfId="14943" xr:uid="{00000000-0005-0000-0000-000002160000}"/>
    <cellStyle name="Normal 3 5 3 2 2 3 4" xfId="4871" xr:uid="{00000000-0005-0000-0000-000004160000}"/>
    <cellStyle name="Normal 3 5 3 2 2 3 4 2" xfId="10493" xr:uid="{00000000-0005-0000-0000-000005160000}"/>
    <cellStyle name="Normal 3 5 3 2 2 3 4 2 2" xfId="21117" xr:uid="{00000000-0005-0000-0000-000005160000}"/>
    <cellStyle name="Normal 3 5 3 2 2 3 4 3" xfId="15825" xr:uid="{00000000-0005-0000-0000-000004160000}"/>
    <cellStyle name="Normal 3 5 3 2 2 3 5" xfId="7501" xr:uid="{00000000-0005-0000-0000-000006160000}"/>
    <cellStyle name="Normal 3 5 3 2 2 3 5 2" xfId="18125" xr:uid="{00000000-0005-0000-0000-000006160000}"/>
    <cellStyle name="Normal 3 5 3 2 2 3 6" xfId="12833" xr:uid="{00000000-0005-0000-0000-0000FF150000}"/>
    <cellStyle name="Normal 3 5 3 2 2 4" xfId="912" xr:uid="{00000000-0005-0000-0000-000007160000}"/>
    <cellStyle name="Normal 3 5 3 2 2 4 2" xfId="3346" xr:uid="{00000000-0005-0000-0000-000008160000}"/>
    <cellStyle name="Normal 3 5 3 2 2 4 2 2" xfId="8988" xr:uid="{00000000-0005-0000-0000-000009160000}"/>
    <cellStyle name="Normal 3 5 3 2 2 4 2 2 2" xfId="19612" xr:uid="{00000000-0005-0000-0000-000009160000}"/>
    <cellStyle name="Normal 3 5 3 2 2 4 2 3" xfId="14320" xr:uid="{00000000-0005-0000-0000-000008160000}"/>
    <cellStyle name="Normal 3 5 3 2 2 4 3" xfId="6878" xr:uid="{00000000-0005-0000-0000-00000A160000}"/>
    <cellStyle name="Normal 3 5 3 2 2 4 3 2" xfId="17502" xr:uid="{00000000-0005-0000-0000-00000A160000}"/>
    <cellStyle name="Normal 3 5 3 2 2 4 4" xfId="12210" xr:uid="{00000000-0005-0000-0000-000007160000}"/>
    <cellStyle name="Normal 3 5 3 2 2 5" xfId="1750" xr:uid="{00000000-0005-0000-0000-00000B160000}"/>
    <cellStyle name="Normal 3 5 3 2 2 5 2" xfId="7698" xr:uid="{00000000-0005-0000-0000-00000C160000}"/>
    <cellStyle name="Normal 3 5 3 2 2 5 2 2" xfId="18322" xr:uid="{00000000-0005-0000-0000-00000C160000}"/>
    <cellStyle name="Normal 3 5 3 2 2 5 3" xfId="13030" xr:uid="{00000000-0005-0000-0000-00000B160000}"/>
    <cellStyle name="Normal 3 5 3 2 2 6" xfId="3027" xr:uid="{00000000-0005-0000-0000-00000D160000}"/>
    <cellStyle name="Normal 3 5 3 2 2 6 2" xfId="8685" xr:uid="{00000000-0005-0000-0000-00000E160000}"/>
    <cellStyle name="Normal 3 5 3 2 2 6 2 2" xfId="19309" xr:uid="{00000000-0005-0000-0000-00000E160000}"/>
    <cellStyle name="Normal 3 5 3 2 2 6 3" xfId="14017" xr:uid="{00000000-0005-0000-0000-00000D160000}"/>
    <cellStyle name="Normal 3 5 3 2 2 7" xfId="4248" xr:uid="{00000000-0005-0000-0000-00000F160000}"/>
    <cellStyle name="Normal 3 5 3 2 2 7 2" xfId="9870" xr:uid="{00000000-0005-0000-0000-000010160000}"/>
    <cellStyle name="Normal 3 5 3 2 2 7 2 2" xfId="20494" xr:uid="{00000000-0005-0000-0000-000010160000}"/>
    <cellStyle name="Normal 3 5 3 2 2 7 3" xfId="15202" xr:uid="{00000000-0005-0000-0000-00000F160000}"/>
    <cellStyle name="Normal 3 5 3 2 2 8" xfId="5153" xr:uid="{00000000-0005-0000-0000-000011160000}"/>
    <cellStyle name="Normal 3 5 3 2 2 8 2" xfId="10750" xr:uid="{00000000-0005-0000-0000-000012160000}"/>
    <cellStyle name="Normal 3 5 3 2 2 8 2 2" xfId="21374" xr:uid="{00000000-0005-0000-0000-000012160000}"/>
    <cellStyle name="Normal 3 5 3 2 2 8 3" xfId="16082" xr:uid="{00000000-0005-0000-0000-000011160000}"/>
    <cellStyle name="Normal 3 5 3 2 2 9" xfId="5782" xr:uid="{00000000-0005-0000-0000-000013160000}"/>
    <cellStyle name="Normal 3 5 3 2 2 9 2" xfId="11119" xr:uid="{00000000-0005-0000-0000-000014160000}"/>
    <cellStyle name="Normal 3 5 3 2 2 9 2 2" xfId="21743" xr:uid="{00000000-0005-0000-0000-000014160000}"/>
    <cellStyle name="Normal 3 5 3 2 2 9 3" xfId="16449" xr:uid="{00000000-0005-0000-0000-000013160000}"/>
    <cellStyle name="Normal 3 5 3 2 3" xfId="381" xr:uid="{00000000-0005-0000-0000-000015160000}"/>
    <cellStyle name="Normal 3 5 3 2 3 10" xfId="6621" xr:uid="{00000000-0005-0000-0000-000016160000}"/>
    <cellStyle name="Normal 3 5 3 2 3 10 2" xfId="17245" xr:uid="{00000000-0005-0000-0000-000016160000}"/>
    <cellStyle name="Normal 3 5 3 2 3 11" xfId="11953" xr:uid="{00000000-0005-0000-0000-000015160000}"/>
    <cellStyle name="Normal 3 5 3 2 3 2" xfId="1581" xr:uid="{00000000-0005-0000-0000-000017160000}"/>
    <cellStyle name="Normal 3 5 3 2 3 2 2" xfId="2407" xr:uid="{00000000-0005-0000-0000-000018160000}"/>
    <cellStyle name="Normal 3 5 3 2 3 2 2 2" xfId="8355" xr:uid="{00000000-0005-0000-0000-000019160000}"/>
    <cellStyle name="Normal 3 5 3 2 3 2 2 2 2" xfId="18979" xr:uid="{00000000-0005-0000-0000-000019160000}"/>
    <cellStyle name="Normal 3 5 3 2 3 2 2 3" xfId="13687" xr:uid="{00000000-0005-0000-0000-000018160000}"/>
    <cellStyle name="Normal 3 5 3 2 3 2 3" xfId="4013" xr:uid="{00000000-0005-0000-0000-00001A160000}"/>
    <cellStyle name="Normal 3 5 3 2 3 2 3 2" xfId="9645" xr:uid="{00000000-0005-0000-0000-00001B160000}"/>
    <cellStyle name="Normal 3 5 3 2 3 2 3 2 2" xfId="20269" xr:uid="{00000000-0005-0000-0000-00001B160000}"/>
    <cellStyle name="Normal 3 5 3 2 3 2 3 3" xfId="14977" xr:uid="{00000000-0005-0000-0000-00001A160000}"/>
    <cellStyle name="Normal 3 5 3 2 3 2 4" xfId="4905" xr:uid="{00000000-0005-0000-0000-00001C160000}"/>
    <cellStyle name="Normal 3 5 3 2 3 2 4 2" xfId="10527" xr:uid="{00000000-0005-0000-0000-00001D160000}"/>
    <cellStyle name="Normal 3 5 3 2 3 2 4 2 2" xfId="21151" xr:uid="{00000000-0005-0000-0000-00001D160000}"/>
    <cellStyle name="Normal 3 5 3 2 3 2 4 3" xfId="15859" xr:uid="{00000000-0005-0000-0000-00001C160000}"/>
    <cellStyle name="Normal 3 5 3 2 3 2 5" xfId="7535" xr:uid="{00000000-0005-0000-0000-00001E160000}"/>
    <cellStyle name="Normal 3 5 3 2 3 2 5 2" xfId="18159" xr:uid="{00000000-0005-0000-0000-00001E160000}"/>
    <cellStyle name="Normal 3 5 3 2 3 2 6" xfId="12867" xr:uid="{00000000-0005-0000-0000-000017160000}"/>
    <cellStyle name="Normal 3 5 3 2 3 3" xfId="1095" xr:uid="{00000000-0005-0000-0000-00001F160000}"/>
    <cellStyle name="Normal 3 5 3 2 3 3 2" xfId="3529" xr:uid="{00000000-0005-0000-0000-000020160000}"/>
    <cellStyle name="Normal 3 5 3 2 3 3 2 2" xfId="9167" xr:uid="{00000000-0005-0000-0000-000021160000}"/>
    <cellStyle name="Normal 3 5 3 2 3 3 2 2 2" xfId="19791" xr:uid="{00000000-0005-0000-0000-000021160000}"/>
    <cellStyle name="Normal 3 5 3 2 3 3 2 3" xfId="14499" xr:uid="{00000000-0005-0000-0000-000020160000}"/>
    <cellStyle name="Normal 3 5 3 2 3 3 3" xfId="7057" xr:uid="{00000000-0005-0000-0000-000022160000}"/>
    <cellStyle name="Normal 3 5 3 2 3 3 3 2" xfId="17681" xr:uid="{00000000-0005-0000-0000-000022160000}"/>
    <cellStyle name="Normal 3 5 3 2 3 3 4" xfId="12389" xr:uid="{00000000-0005-0000-0000-00001F160000}"/>
    <cellStyle name="Normal 3 5 3 2 3 4" xfId="1929" xr:uid="{00000000-0005-0000-0000-000023160000}"/>
    <cellStyle name="Normal 3 5 3 2 3 4 2" xfId="7877" xr:uid="{00000000-0005-0000-0000-000024160000}"/>
    <cellStyle name="Normal 3 5 3 2 3 4 2 2" xfId="18501" xr:uid="{00000000-0005-0000-0000-000024160000}"/>
    <cellStyle name="Normal 3 5 3 2 3 4 3" xfId="13209" xr:uid="{00000000-0005-0000-0000-000023160000}"/>
    <cellStyle name="Normal 3 5 3 2 3 5" xfId="3078" xr:uid="{00000000-0005-0000-0000-000025160000}"/>
    <cellStyle name="Normal 3 5 3 2 3 5 2" xfId="8731" xr:uid="{00000000-0005-0000-0000-000026160000}"/>
    <cellStyle name="Normal 3 5 3 2 3 5 2 2" xfId="19355" xr:uid="{00000000-0005-0000-0000-000026160000}"/>
    <cellStyle name="Normal 3 5 3 2 3 5 3" xfId="14063" xr:uid="{00000000-0005-0000-0000-000025160000}"/>
    <cellStyle name="Normal 3 5 3 2 3 6" xfId="4427" xr:uid="{00000000-0005-0000-0000-000027160000}"/>
    <cellStyle name="Normal 3 5 3 2 3 6 2" xfId="10049" xr:uid="{00000000-0005-0000-0000-000028160000}"/>
    <cellStyle name="Normal 3 5 3 2 3 6 2 2" xfId="20673" xr:uid="{00000000-0005-0000-0000-000028160000}"/>
    <cellStyle name="Normal 3 5 3 2 3 6 3" xfId="15381" xr:uid="{00000000-0005-0000-0000-000027160000}"/>
    <cellStyle name="Normal 3 5 3 2 3 7" xfId="5273" xr:uid="{00000000-0005-0000-0000-000029160000}"/>
    <cellStyle name="Normal 3 5 3 2 3 7 2" xfId="10796" xr:uid="{00000000-0005-0000-0000-00002A160000}"/>
    <cellStyle name="Normal 3 5 3 2 3 7 2 2" xfId="21420" xr:uid="{00000000-0005-0000-0000-00002A160000}"/>
    <cellStyle name="Normal 3 5 3 2 3 7 3" xfId="16128" xr:uid="{00000000-0005-0000-0000-000029160000}"/>
    <cellStyle name="Normal 3 5 3 2 3 8" xfId="5828" xr:uid="{00000000-0005-0000-0000-00002B160000}"/>
    <cellStyle name="Normal 3 5 3 2 3 8 2" xfId="11165" xr:uid="{00000000-0005-0000-0000-00002C160000}"/>
    <cellStyle name="Normal 3 5 3 2 3 8 2 2" xfId="21789" xr:uid="{00000000-0005-0000-0000-00002C160000}"/>
    <cellStyle name="Normal 3 5 3 2 3 8 3" xfId="16495" xr:uid="{00000000-0005-0000-0000-00002B160000}"/>
    <cellStyle name="Normal 3 5 3 2 3 9" xfId="6197" xr:uid="{00000000-0005-0000-0000-00002D160000}"/>
    <cellStyle name="Normal 3 5 3 2 3 9 2" xfId="11532" xr:uid="{00000000-0005-0000-0000-00002E160000}"/>
    <cellStyle name="Normal 3 5 3 2 3 9 2 2" xfId="22156" xr:uid="{00000000-0005-0000-0000-00002E160000}"/>
    <cellStyle name="Normal 3 5 3 2 3 9 3" xfId="16862" xr:uid="{00000000-0005-0000-0000-00002D160000}"/>
    <cellStyle name="Normal 3 5 3 2 4" xfId="778" xr:uid="{00000000-0005-0000-0000-00002F160000}"/>
    <cellStyle name="Normal 3 5 3 2 4 10" xfId="6747" xr:uid="{00000000-0005-0000-0000-000030160000}"/>
    <cellStyle name="Normal 3 5 3 2 4 10 2" xfId="17371" xr:uid="{00000000-0005-0000-0000-000030160000}"/>
    <cellStyle name="Normal 3 5 3 2 4 11" xfId="12079" xr:uid="{00000000-0005-0000-0000-00002F160000}"/>
    <cellStyle name="Normal 3 5 3 2 4 2" xfId="1482" xr:uid="{00000000-0005-0000-0000-000031160000}"/>
    <cellStyle name="Normal 3 5 3 2 4 2 2" xfId="2308" xr:uid="{00000000-0005-0000-0000-000032160000}"/>
    <cellStyle name="Normal 3 5 3 2 4 2 2 2" xfId="8256" xr:uid="{00000000-0005-0000-0000-000033160000}"/>
    <cellStyle name="Normal 3 5 3 2 4 2 2 2 2" xfId="18880" xr:uid="{00000000-0005-0000-0000-000033160000}"/>
    <cellStyle name="Normal 3 5 3 2 4 2 2 3" xfId="13588" xr:uid="{00000000-0005-0000-0000-000032160000}"/>
    <cellStyle name="Normal 3 5 3 2 4 2 3" xfId="3914" xr:uid="{00000000-0005-0000-0000-000034160000}"/>
    <cellStyle name="Normal 3 5 3 2 4 2 3 2" xfId="9546" xr:uid="{00000000-0005-0000-0000-000035160000}"/>
    <cellStyle name="Normal 3 5 3 2 4 2 3 2 2" xfId="20170" xr:uid="{00000000-0005-0000-0000-000035160000}"/>
    <cellStyle name="Normal 3 5 3 2 4 2 3 3" xfId="14878" xr:uid="{00000000-0005-0000-0000-000034160000}"/>
    <cellStyle name="Normal 3 5 3 2 4 2 4" xfId="4806" xr:uid="{00000000-0005-0000-0000-000036160000}"/>
    <cellStyle name="Normal 3 5 3 2 4 2 4 2" xfId="10428" xr:uid="{00000000-0005-0000-0000-000037160000}"/>
    <cellStyle name="Normal 3 5 3 2 4 2 4 2 2" xfId="21052" xr:uid="{00000000-0005-0000-0000-000037160000}"/>
    <cellStyle name="Normal 3 5 3 2 4 2 4 3" xfId="15760" xr:uid="{00000000-0005-0000-0000-000036160000}"/>
    <cellStyle name="Normal 3 5 3 2 4 2 5" xfId="7436" xr:uid="{00000000-0005-0000-0000-000038160000}"/>
    <cellStyle name="Normal 3 5 3 2 4 2 5 2" xfId="18060" xr:uid="{00000000-0005-0000-0000-000038160000}"/>
    <cellStyle name="Normal 3 5 3 2 4 2 6" xfId="12768" xr:uid="{00000000-0005-0000-0000-000031160000}"/>
    <cellStyle name="Normal 3 5 3 2 4 3" xfId="992" xr:uid="{00000000-0005-0000-0000-000039160000}"/>
    <cellStyle name="Normal 3 5 3 2 4 3 2" xfId="3426" xr:uid="{00000000-0005-0000-0000-00003A160000}"/>
    <cellStyle name="Normal 3 5 3 2 4 3 2 2" xfId="9064" xr:uid="{00000000-0005-0000-0000-00003B160000}"/>
    <cellStyle name="Normal 3 5 3 2 4 3 2 2 2" xfId="19688" xr:uid="{00000000-0005-0000-0000-00003B160000}"/>
    <cellStyle name="Normal 3 5 3 2 4 3 2 3" xfId="14396" xr:uid="{00000000-0005-0000-0000-00003A160000}"/>
    <cellStyle name="Normal 3 5 3 2 4 3 3" xfId="6954" xr:uid="{00000000-0005-0000-0000-00003C160000}"/>
    <cellStyle name="Normal 3 5 3 2 4 3 3 2" xfId="17578" xr:uid="{00000000-0005-0000-0000-00003C160000}"/>
    <cellStyle name="Normal 3 5 3 2 4 3 4" xfId="12286" xr:uid="{00000000-0005-0000-0000-000039160000}"/>
    <cellStyle name="Normal 3 5 3 2 4 4" xfId="1826" xr:uid="{00000000-0005-0000-0000-00003D160000}"/>
    <cellStyle name="Normal 3 5 3 2 4 4 2" xfId="7774" xr:uid="{00000000-0005-0000-0000-00003E160000}"/>
    <cellStyle name="Normal 3 5 3 2 4 4 2 2" xfId="18398" xr:uid="{00000000-0005-0000-0000-00003E160000}"/>
    <cellStyle name="Normal 3 5 3 2 4 4 3" xfId="13106" xr:uid="{00000000-0005-0000-0000-00003D160000}"/>
    <cellStyle name="Normal 3 5 3 2 4 5" xfId="3212" xr:uid="{00000000-0005-0000-0000-00003F160000}"/>
    <cellStyle name="Normal 3 5 3 2 4 5 2" xfId="8857" xr:uid="{00000000-0005-0000-0000-000040160000}"/>
    <cellStyle name="Normal 3 5 3 2 4 5 2 2" xfId="19481" xr:uid="{00000000-0005-0000-0000-000040160000}"/>
    <cellStyle name="Normal 3 5 3 2 4 5 3" xfId="14189" xr:uid="{00000000-0005-0000-0000-00003F160000}"/>
    <cellStyle name="Normal 3 5 3 2 4 6" xfId="4324" xr:uid="{00000000-0005-0000-0000-000041160000}"/>
    <cellStyle name="Normal 3 5 3 2 4 6 2" xfId="9946" xr:uid="{00000000-0005-0000-0000-000042160000}"/>
    <cellStyle name="Normal 3 5 3 2 4 6 2 2" xfId="20570" xr:uid="{00000000-0005-0000-0000-000042160000}"/>
    <cellStyle name="Normal 3 5 3 2 4 6 3" xfId="15278" xr:uid="{00000000-0005-0000-0000-000041160000}"/>
    <cellStyle name="Normal 3 5 3 2 4 7" xfId="5587" xr:uid="{00000000-0005-0000-0000-000043160000}"/>
    <cellStyle name="Normal 3 5 3 2 4 7 2" xfId="10924" xr:uid="{00000000-0005-0000-0000-000044160000}"/>
    <cellStyle name="Normal 3 5 3 2 4 7 2 2" xfId="21548" xr:uid="{00000000-0005-0000-0000-000044160000}"/>
    <cellStyle name="Normal 3 5 3 2 4 7 3" xfId="16254" xr:uid="{00000000-0005-0000-0000-000043160000}"/>
    <cellStyle name="Normal 3 5 3 2 4 8" xfId="5954" xr:uid="{00000000-0005-0000-0000-000045160000}"/>
    <cellStyle name="Normal 3 5 3 2 4 8 2" xfId="11291" xr:uid="{00000000-0005-0000-0000-000046160000}"/>
    <cellStyle name="Normal 3 5 3 2 4 8 2 2" xfId="21915" xr:uid="{00000000-0005-0000-0000-000046160000}"/>
    <cellStyle name="Normal 3 5 3 2 4 8 3" xfId="16621" xr:uid="{00000000-0005-0000-0000-000045160000}"/>
    <cellStyle name="Normal 3 5 3 2 4 9" xfId="6324" xr:uid="{00000000-0005-0000-0000-000047160000}"/>
    <cellStyle name="Normal 3 5 3 2 4 9 2" xfId="11658" xr:uid="{00000000-0005-0000-0000-000048160000}"/>
    <cellStyle name="Normal 3 5 3 2 4 9 2 2" xfId="22282" xr:uid="{00000000-0005-0000-0000-000048160000}"/>
    <cellStyle name="Normal 3 5 3 2 4 9 3" xfId="16988" xr:uid="{00000000-0005-0000-0000-000047160000}"/>
    <cellStyle name="Normal 3 5 3 2 5" xfId="1243" xr:uid="{00000000-0005-0000-0000-000049160000}"/>
    <cellStyle name="Normal 3 5 3 2 5 2" xfId="2069" xr:uid="{00000000-0005-0000-0000-00004A160000}"/>
    <cellStyle name="Normal 3 5 3 2 5 2 2" xfId="8017" xr:uid="{00000000-0005-0000-0000-00004B160000}"/>
    <cellStyle name="Normal 3 5 3 2 5 2 2 2" xfId="18641" xr:uid="{00000000-0005-0000-0000-00004B160000}"/>
    <cellStyle name="Normal 3 5 3 2 5 2 3" xfId="13349" xr:uid="{00000000-0005-0000-0000-00004A160000}"/>
    <cellStyle name="Normal 3 5 3 2 5 3" xfId="3675" xr:uid="{00000000-0005-0000-0000-00004C160000}"/>
    <cellStyle name="Normal 3 5 3 2 5 3 2" xfId="9307" xr:uid="{00000000-0005-0000-0000-00004D160000}"/>
    <cellStyle name="Normal 3 5 3 2 5 3 2 2" xfId="19931" xr:uid="{00000000-0005-0000-0000-00004D160000}"/>
    <cellStyle name="Normal 3 5 3 2 5 3 3" xfId="14639" xr:uid="{00000000-0005-0000-0000-00004C160000}"/>
    <cellStyle name="Normal 3 5 3 2 5 4" xfId="4567" xr:uid="{00000000-0005-0000-0000-00004E160000}"/>
    <cellStyle name="Normal 3 5 3 2 5 4 2" xfId="10189" xr:uid="{00000000-0005-0000-0000-00004F160000}"/>
    <cellStyle name="Normal 3 5 3 2 5 4 2 2" xfId="20813" xr:uid="{00000000-0005-0000-0000-00004F160000}"/>
    <cellStyle name="Normal 3 5 3 2 5 4 3" xfId="15521" xr:uid="{00000000-0005-0000-0000-00004E160000}"/>
    <cellStyle name="Normal 3 5 3 2 5 5" xfId="7197" xr:uid="{00000000-0005-0000-0000-000050160000}"/>
    <cellStyle name="Normal 3 5 3 2 5 5 2" xfId="17821" xr:uid="{00000000-0005-0000-0000-000050160000}"/>
    <cellStyle name="Normal 3 5 3 2 5 6" xfId="12529" xr:uid="{00000000-0005-0000-0000-000049160000}"/>
    <cellStyle name="Normal 3 5 3 2 6" xfId="1343" xr:uid="{00000000-0005-0000-0000-000051160000}"/>
    <cellStyle name="Normal 3 5 3 2 6 2" xfId="2169" xr:uid="{00000000-0005-0000-0000-000052160000}"/>
    <cellStyle name="Normal 3 5 3 2 6 2 2" xfId="8117" xr:uid="{00000000-0005-0000-0000-000053160000}"/>
    <cellStyle name="Normal 3 5 3 2 6 2 2 2" xfId="18741" xr:uid="{00000000-0005-0000-0000-000053160000}"/>
    <cellStyle name="Normal 3 5 3 2 6 2 3" xfId="13449" xr:uid="{00000000-0005-0000-0000-000052160000}"/>
    <cellStyle name="Normal 3 5 3 2 6 3" xfId="3775" xr:uid="{00000000-0005-0000-0000-000054160000}"/>
    <cellStyle name="Normal 3 5 3 2 6 3 2" xfId="9407" xr:uid="{00000000-0005-0000-0000-000055160000}"/>
    <cellStyle name="Normal 3 5 3 2 6 3 2 2" xfId="20031" xr:uid="{00000000-0005-0000-0000-000055160000}"/>
    <cellStyle name="Normal 3 5 3 2 6 3 3" xfId="14739" xr:uid="{00000000-0005-0000-0000-000054160000}"/>
    <cellStyle name="Normal 3 5 3 2 6 4" xfId="4667" xr:uid="{00000000-0005-0000-0000-000056160000}"/>
    <cellStyle name="Normal 3 5 3 2 6 4 2" xfId="10289" xr:uid="{00000000-0005-0000-0000-000057160000}"/>
    <cellStyle name="Normal 3 5 3 2 6 4 2 2" xfId="20913" xr:uid="{00000000-0005-0000-0000-000057160000}"/>
    <cellStyle name="Normal 3 5 3 2 6 4 3" xfId="15621" xr:uid="{00000000-0005-0000-0000-000056160000}"/>
    <cellStyle name="Normal 3 5 3 2 6 5" xfId="7297" xr:uid="{00000000-0005-0000-0000-000058160000}"/>
    <cellStyle name="Normal 3 5 3 2 6 5 2" xfId="17921" xr:uid="{00000000-0005-0000-0000-000058160000}"/>
    <cellStyle name="Normal 3 5 3 2 6 6" xfId="12629" xr:uid="{00000000-0005-0000-0000-000051160000}"/>
    <cellStyle name="Normal 3 5 3 2 7" xfId="1405" xr:uid="{00000000-0005-0000-0000-000059160000}"/>
    <cellStyle name="Normal 3 5 3 2 7 2" xfId="2231" xr:uid="{00000000-0005-0000-0000-00005A160000}"/>
    <cellStyle name="Normal 3 5 3 2 7 2 2" xfId="8179" xr:uid="{00000000-0005-0000-0000-00005B160000}"/>
    <cellStyle name="Normal 3 5 3 2 7 2 2 2" xfId="18803" xr:uid="{00000000-0005-0000-0000-00005B160000}"/>
    <cellStyle name="Normal 3 5 3 2 7 2 3" xfId="13511" xr:uid="{00000000-0005-0000-0000-00005A160000}"/>
    <cellStyle name="Normal 3 5 3 2 7 3" xfId="3837" xr:uid="{00000000-0005-0000-0000-00005C160000}"/>
    <cellStyle name="Normal 3 5 3 2 7 3 2" xfId="9469" xr:uid="{00000000-0005-0000-0000-00005D160000}"/>
    <cellStyle name="Normal 3 5 3 2 7 3 2 2" xfId="20093" xr:uid="{00000000-0005-0000-0000-00005D160000}"/>
    <cellStyle name="Normal 3 5 3 2 7 3 3" xfId="14801" xr:uid="{00000000-0005-0000-0000-00005C160000}"/>
    <cellStyle name="Normal 3 5 3 2 7 4" xfId="4729" xr:uid="{00000000-0005-0000-0000-00005E160000}"/>
    <cellStyle name="Normal 3 5 3 2 7 4 2" xfId="10351" xr:uid="{00000000-0005-0000-0000-00005F160000}"/>
    <cellStyle name="Normal 3 5 3 2 7 4 2 2" xfId="20975" xr:uid="{00000000-0005-0000-0000-00005F160000}"/>
    <cellStyle name="Normal 3 5 3 2 7 4 3" xfId="15683" xr:uid="{00000000-0005-0000-0000-00005E160000}"/>
    <cellStyle name="Normal 3 5 3 2 7 5" xfId="7359" xr:uid="{00000000-0005-0000-0000-000060160000}"/>
    <cellStyle name="Normal 3 5 3 2 7 5 2" xfId="17983" xr:uid="{00000000-0005-0000-0000-000060160000}"/>
    <cellStyle name="Normal 3 5 3 2 7 6" xfId="12691" xr:uid="{00000000-0005-0000-0000-000059160000}"/>
    <cellStyle name="Normal 3 5 3 2 8" xfId="1676" xr:uid="{00000000-0005-0000-0000-000061160000}"/>
    <cellStyle name="Normal 3 5 3 2 8 2" xfId="2502" xr:uid="{00000000-0005-0000-0000-000062160000}"/>
    <cellStyle name="Normal 3 5 3 2 8 2 2" xfId="8450" xr:uid="{00000000-0005-0000-0000-000063160000}"/>
    <cellStyle name="Normal 3 5 3 2 8 2 2 2" xfId="19074" xr:uid="{00000000-0005-0000-0000-000063160000}"/>
    <cellStyle name="Normal 3 5 3 2 8 2 3" xfId="13782" xr:uid="{00000000-0005-0000-0000-000062160000}"/>
    <cellStyle name="Normal 3 5 3 2 8 3" xfId="4108" xr:uid="{00000000-0005-0000-0000-000064160000}"/>
    <cellStyle name="Normal 3 5 3 2 8 3 2" xfId="9740" xr:uid="{00000000-0005-0000-0000-000065160000}"/>
    <cellStyle name="Normal 3 5 3 2 8 3 2 2" xfId="20364" xr:uid="{00000000-0005-0000-0000-000065160000}"/>
    <cellStyle name="Normal 3 5 3 2 8 3 3" xfId="15072" xr:uid="{00000000-0005-0000-0000-000064160000}"/>
    <cellStyle name="Normal 3 5 3 2 8 4" xfId="5000" xr:uid="{00000000-0005-0000-0000-000066160000}"/>
    <cellStyle name="Normal 3 5 3 2 8 4 2" xfId="10622" xr:uid="{00000000-0005-0000-0000-000067160000}"/>
    <cellStyle name="Normal 3 5 3 2 8 4 2 2" xfId="21246" xr:uid="{00000000-0005-0000-0000-000067160000}"/>
    <cellStyle name="Normal 3 5 3 2 8 4 3" xfId="15954" xr:uid="{00000000-0005-0000-0000-000066160000}"/>
    <cellStyle name="Normal 3 5 3 2 8 5" xfId="7630" xr:uid="{00000000-0005-0000-0000-000068160000}"/>
    <cellStyle name="Normal 3 5 3 2 8 5 2" xfId="18254" xr:uid="{00000000-0005-0000-0000-000068160000}"/>
    <cellStyle name="Normal 3 5 3 2 8 6" xfId="12962" xr:uid="{00000000-0005-0000-0000-000061160000}"/>
    <cellStyle name="Normal 3 5 3 2 9" xfId="879" xr:uid="{00000000-0005-0000-0000-000069160000}"/>
    <cellStyle name="Normal 3 5 3 2 9 2" xfId="3313" xr:uid="{00000000-0005-0000-0000-00006A160000}"/>
    <cellStyle name="Normal 3 5 3 2 9 2 2" xfId="8956" xr:uid="{00000000-0005-0000-0000-00006B160000}"/>
    <cellStyle name="Normal 3 5 3 2 9 2 2 2" xfId="19580" xr:uid="{00000000-0005-0000-0000-00006B160000}"/>
    <cellStyle name="Normal 3 5 3 2 9 2 3" xfId="14288" xr:uid="{00000000-0005-0000-0000-00006A160000}"/>
    <cellStyle name="Normal 3 5 3 2 9 3" xfId="6846" xr:uid="{00000000-0005-0000-0000-00006C160000}"/>
    <cellStyle name="Normal 3 5 3 2 9 3 2" xfId="17470" xr:uid="{00000000-0005-0000-0000-00006C160000}"/>
    <cellStyle name="Normal 3 5 3 2 9 4" xfId="12178" xr:uid="{00000000-0005-0000-0000-000069160000}"/>
    <cellStyle name="Normal 3 5 3 3" xfId="261" xr:uid="{00000000-0005-0000-0000-00006D160000}"/>
    <cellStyle name="Normal 3 5 3 3 10" xfId="6124" xr:uid="{00000000-0005-0000-0000-00006E160000}"/>
    <cellStyle name="Normal 3 5 3 3 10 2" xfId="11460" xr:uid="{00000000-0005-0000-0000-00006F160000}"/>
    <cellStyle name="Normal 3 5 3 3 10 2 2" xfId="22084" xr:uid="{00000000-0005-0000-0000-00006F160000}"/>
    <cellStyle name="Normal 3 5 3 3 10 3" xfId="16790" xr:uid="{00000000-0005-0000-0000-00006E160000}"/>
    <cellStyle name="Normal 3 5 3 3 11" xfId="6561" xr:uid="{00000000-0005-0000-0000-000070160000}"/>
    <cellStyle name="Normal 3 5 3 3 11 2" xfId="17185" xr:uid="{00000000-0005-0000-0000-000070160000}"/>
    <cellStyle name="Normal 3 5 3 3 12" xfId="11893" xr:uid="{00000000-0005-0000-0000-00006D160000}"/>
    <cellStyle name="Normal 3 5 3 3 2" xfId="817" xr:uid="{00000000-0005-0000-0000-000071160000}"/>
    <cellStyle name="Normal 3 5 3 3 2 10" xfId="12118" xr:uid="{00000000-0005-0000-0000-000071160000}"/>
    <cellStyle name="Normal 3 5 3 3 2 2" xfId="1031" xr:uid="{00000000-0005-0000-0000-000072160000}"/>
    <cellStyle name="Normal 3 5 3 3 2 2 2" xfId="3465" xr:uid="{00000000-0005-0000-0000-000073160000}"/>
    <cellStyle name="Normal 3 5 3 3 2 2 2 2" xfId="9103" xr:uid="{00000000-0005-0000-0000-000074160000}"/>
    <cellStyle name="Normal 3 5 3 3 2 2 2 2 2" xfId="19727" xr:uid="{00000000-0005-0000-0000-000074160000}"/>
    <cellStyle name="Normal 3 5 3 3 2 2 2 3" xfId="14435" xr:uid="{00000000-0005-0000-0000-000073160000}"/>
    <cellStyle name="Normal 3 5 3 3 2 2 3" xfId="6993" xr:uid="{00000000-0005-0000-0000-000075160000}"/>
    <cellStyle name="Normal 3 5 3 3 2 2 3 2" xfId="17617" xr:uid="{00000000-0005-0000-0000-000075160000}"/>
    <cellStyle name="Normal 3 5 3 3 2 2 4" xfId="12325" xr:uid="{00000000-0005-0000-0000-000072160000}"/>
    <cellStyle name="Normal 3 5 3 3 2 3" xfId="1865" xr:uid="{00000000-0005-0000-0000-000076160000}"/>
    <cellStyle name="Normal 3 5 3 3 2 3 2" xfId="7813" xr:uid="{00000000-0005-0000-0000-000077160000}"/>
    <cellStyle name="Normal 3 5 3 3 2 3 2 2" xfId="18437" xr:uid="{00000000-0005-0000-0000-000077160000}"/>
    <cellStyle name="Normal 3 5 3 3 2 3 3" xfId="13145" xr:uid="{00000000-0005-0000-0000-000076160000}"/>
    <cellStyle name="Normal 3 5 3 3 2 4" xfId="3251" xr:uid="{00000000-0005-0000-0000-000078160000}"/>
    <cellStyle name="Normal 3 5 3 3 2 4 2" xfId="8896" xr:uid="{00000000-0005-0000-0000-000079160000}"/>
    <cellStyle name="Normal 3 5 3 3 2 4 2 2" xfId="19520" xr:uid="{00000000-0005-0000-0000-000079160000}"/>
    <cellStyle name="Normal 3 5 3 3 2 4 3" xfId="14228" xr:uid="{00000000-0005-0000-0000-000078160000}"/>
    <cellStyle name="Normal 3 5 3 3 2 5" xfId="4363" xr:uid="{00000000-0005-0000-0000-00007A160000}"/>
    <cellStyle name="Normal 3 5 3 3 2 5 2" xfId="9985" xr:uid="{00000000-0005-0000-0000-00007B160000}"/>
    <cellStyle name="Normal 3 5 3 3 2 5 2 2" xfId="20609" xr:uid="{00000000-0005-0000-0000-00007B160000}"/>
    <cellStyle name="Normal 3 5 3 3 2 5 3" xfId="15317" xr:uid="{00000000-0005-0000-0000-00007A160000}"/>
    <cellStyle name="Normal 3 5 3 3 2 6" xfId="5626" xr:uid="{00000000-0005-0000-0000-00007C160000}"/>
    <cellStyle name="Normal 3 5 3 3 2 6 2" xfId="10963" xr:uid="{00000000-0005-0000-0000-00007D160000}"/>
    <cellStyle name="Normal 3 5 3 3 2 6 2 2" xfId="21587" xr:uid="{00000000-0005-0000-0000-00007D160000}"/>
    <cellStyle name="Normal 3 5 3 3 2 6 3" xfId="16293" xr:uid="{00000000-0005-0000-0000-00007C160000}"/>
    <cellStyle name="Normal 3 5 3 3 2 7" xfId="5993" xr:uid="{00000000-0005-0000-0000-00007E160000}"/>
    <cellStyle name="Normal 3 5 3 3 2 7 2" xfId="11330" xr:uid="{00000000-0005-0000-0000-00007F160000}"/>
    <cellStyle name="Normal 3 5 3 3 2 7 2 2" xfId="21954" xr:uid="{00000000-0005-0000-0000-00007F160000}"/>
    <cellStyle name="Normal 3 5 3 3 2 7 3" xfId="16660" xr:uid="{00000000-0005-0000-0000-00007E160000}"/>
    <cellStyle name="Normal 3 5 3 3 2 8" xfId="6363" xr:uid="{00000000-0005-0000-0000-000080160000}"/>
    <cellStyle name="Normal 3 5 3 3 2 8 2" xfId="11697" xr:uid="{00000000-0005-0000-0000-000081160000}"/>
    <cellStyle name="Normal 3 5 3 3 2 8 2 2" xfId="22321" xr:uid="{00000000-0005-0000-0000-000081160000}"/>
    <cellStyle name="Normal 3 5 3 3 2 8 3" xfId="17027" xr:uid="{00000000-0005-0000-0000-000080160000}"/>
    <cellStyle name="Normal 3 5 3 3 2 9" xfId="6786" xr:uid="{00000000-0005-0000-0000-000082160000}"/>
    <cellStyle name="Normal 3 5 3 3 2 9 2" xfId="17410" xr:uid="{00000000-0005-0000-0000-000082160000}"/>
    <cellStyle name="Normal 3 5 3 3 3" xfId="1521" xr:uid="{00000000-0005-0000-0000-000083160000}"/>
    <cellStyle name="Normal 3 5 3 3 3 2" xfId="2347" xr:uid="{00000000-0005-0000-0000-000084160000}"/>
    <cellStyle name="Normal 3 5 3 3 3 2 2" xfId="8295" xr:uid="{00000000-0005-0000-0000-000085160000}"/>
    <cellStyle name="Normal 3 5 3 3 3 2 2 2" xfId="18919" xr:uid="{00000000-0005-0000-0000-000085160000}"/>
    <cellStyle name="Normal 3 5 3 3 3 2 3" xfId="13627" xr:uid="{00000000-0005-0000-0000-000084160000}"/>
    <cellStyle name="Normal 3 5 3 3 3 3" xfId="3953" xr:uid="{00000000-0005-0000-0000-000086160000}"/>
    <cellStyle name="Normal 3 5 3 3 3 3 2" xfId="9585" xr:uid="{00000000-0005-0000-0000-000087160000}"/>
    <cellStyle name="Normal 3 5 3 3 3 3 2 2" xfId="20209" xr:uid="{00000000-0005-0000-0000-000087160000}"/>
    <cellStyle name="Normal 3 5 3 3 3 3 3" xfId="14917" xr:uid="{00000000-0005-0000-0000-000086160000}"/>
    <cellStyle name="Normal 3 5 3 3 3 4" xfId="4845" xr:uid="{00000000-0005-0000-0000-000088160000}"/>
    <cellStyle name="Normal 3 5 3 3 3 4 2" xfId="10467" xr:uid="{00000000-0005-0000-0000-000089160000}"/>
    <cellStyle name="Normal 3 5 3 3 3 4 2 2" xfId="21091" xr:uid="{00000000-0005-0000-0000-000089160000}"/>
    <cellStyle name="Normal 3 5 3 3 3 4 3" xfId="15799" xr:uid="{00000000-0005-0000-0000-000088160000}"/>
    <cellStyle name="Normal 3 5 3 3 3 5" xfId="7475" xr:uid="{00000000-0005-0000-0000-00008A160000}"/>
    <cellStyle name="Normal 3 5 3 3 3 5 2" xfId="18099" xr:uid="{00000000-0005-0000-0000-00008A160000}"/>
    <cellStyle name="Normal 3 5 3 3 3 6" xfId="12807" xr:uid="{00000000-0005-0000-0000-000083160000}"/>
    <cellStyle name="Normal 3 5 3 3 4" xfId="895" xr:uid="{00000000-0005-0000-0000-00008B160000}"/>
    <cellStyle name="Normal 3 5 3 3 4 2" xfId="3329" xr:uid="{00000000-0005-0000-0000-00008C160000}"/>
    <cellStyle name="Normal 3 5 3 3 4 2 2" xfId="8972" xr:uid="{00000000-0005-0000-0000-00008D160000}"/>
    <cellStyle name="Normal 3 5 3 3 4 2 2 2" xfId="19596" xr:uid="{00000000-0005-0000-0000-00008D160000}"/>
    <cellStyle name="Normal 3 5 3 3 4 2 3" xfId="14304" xr:uid="{00000000-0005-0000-0000-00008C160000}"/>
    <cellStyle name="Normal 3 5 3 3 4 3" xfId="6862" xr:uid="{00000000-0005-0000-0000-00008E160000}"/>
    <cellStyle name="Normal 3 5 3 3 4 3 2" xfId="17486" xr:uid="{00000000-0005-0000-0000-00008E160000}"/>
    <cellStyle name="Normal 3 5 3 3 4 4" xfId="12194" xr:uid="{00000000-0005-0000-0000-00008B160000}"/>
    <cellStyle name="Normal 3 5 3 3 5" xfId="1734" xr:uid="{00000000-0005-0000-0000-00008F160000}"/>
    <cellStyle name="Normal 3 5 3 3 5 2" xfId="7682" xr:uid="{00000000-0005-0000-0000-000090160000}"/>
    <cellStyle name="Normal 3 5 3 3 5 2 2" xfId="18306" xr:uid="{00000000-0005-0000-0000-000090160000}"/>
    <cellStyle name="Normal 3 5 3 3 5 3" xfId="13014" xr:uid="{00000000-0005-0000-0000-00008F160000}"/>
    <cellStyle name="Normal 3 5 3 3 6" xfId="3001" xr:uid="{00000000-0005-0000-0000-000091160000}"/>
    <cellStyle name="Normal 3 5 3 3 6 2" xfId="8659" xr:uid="{00000000-0005-0000-0000-000092160000}"/>
    <cellStyle name="Normal 3 5 3 3 6 2 2" xfId="19283" xr:uid="{00000000-0005-0000-0000-000092160000}"/>
    <cellStyle name="Normal 3 5 3 3 6 3" xfId="13991" xr:uid="{00000000-0005-0000-0000-000091160000}"/>
    <cellStyle name="Normal 3 5 3 3 7" xfId="4232" xr:uid="{00000000-0005-0000-0000-000093160000}"/>
    <cellStyle name="Normal 3 5 3 3 7 2" xfId="9854" xr:uid="{00000000-0005-0000-0000-000094160000}"/>
    <cellStyle name="Normal 3 5 3 3 7 2 2" xfId="20478" xr:uid="{00000000-0005-0000-0000-000094160000}"/>
    <cellStyle name="Normal 3 5 3 3 7 3" xfId="15186" xr:uid="{00000000-0005-0000-0000-000093160000}"/>
    <cellStyle name="Normal 3 5 3 3 8" xfId="5127" xr:uid="{00000000-0005-0000-0000-000095160000}"/>
    <cellStyle name="Normal 3 5 3 3 8 2" xfId="10724" xr:uid="{00000000-0005-0000-0000-000096160000}"/>
    <cellStyle name="Normal 3 5 3 3 8 2 2" xfId="21348" xr:uid="{00000000-0005-0000-0000-000096160000}"/>
    <cellStyle name="Normal 3 5 3 3 8 3" xfId="16056" xr:uid="{00000000-0005-0000-0000-000095160000}"/>
    <cellStyle name="Normal 3 5 3 3 9" xfId="5756" xr:uid="{00000000-0005-0000-0000-000097160000}"/>
    <cellStyle name="Normal 3 5 3 3 9 2" xfId="11093" xr:uid="{00000000-0005-0000-0000-000098160000}"/>
    <cellStyle name="Normal 3 5 3 3 9 2 2" xfId="21717" xr:uid="{00000000-0005-0000-0000-000098160000}"/>
    <cellStyle name="Normal 3 5 3 3 9 3" xfId="16423" xr:uid="{00000000-0005-0000-0000-000097160000}"/>
    <cellStyle name="Normal 3 5 3 4" xfId="305" xr:uid="{00000000-0005-0000-0000-000099160000}"/>
    <cellStyle name="Normal 3 5 3 4 10" xfId="6605" xr:uid="{00000000-0005-0000-0000-00009A160000}"/>
    <cellStyle name="Normal 3 5 3 4 10 2" xfId="17229" xr:uid="{00000000-0005-0000-0000-00009A160000}"/>
    <cellStyle name="Normal 3 5 3 4 11" xfId="11937" xr:uid="{00000000-0005-0000-0000-000099160000}"/>
    <cellStyle name="Normal 3 5 3 4 2" xfId="1565" xr:uid="{00000000-0005-0000-0000-00009B160000}"/>
    <cellStyle name="Normal 3 5 3 4 2 2" xfId="2391" xr:uid="{00000000-0005-0000-0000-00009C160000}"/>
    <cellStyle name="Normal 3 5 3 4 2 2 2" xfId="8339" xr:uid="{00000000-0005-0000-0000-00009D160000}"/>
    <cellStyle name="Normal 3 5 3 4 2 2 2 2" xfId="18963" xr:uid="{00000000-0005-0000-0000-00009D160000}"/>
    <cellStyle name="Normal 3 5 3 4 2 2 3" xfId="13671" xr:uid="{00000000-0005-0000-0000-00009C160000}"/>
    <cellStyle name="Normal 3 5 3 4 2 3" xfId="3997" xr:uid="{00000000-0005-0000-0000-00009E160000}"/>
    <cellStyle name="Normal 3 5 3 4 2 3 2" xfId="9629" xr:uid="{00000000-0005-0000-0000-00009F160000}"/>
    <cellStyle name="Normal 3 5 3 4 2 3 2 2" xfId="20253" xr:uid="{00000000-0005-0000-0000-00009F160000}"/>
    <cellStyle name="Normal 3 5 3 4 2 3 3" xfId="14961" xr:uid="{00000000-0005-0000-0000-00009E160000}"/>
    <cellStyle name="Normal 3 5 3 4 2 4" xfId="4889" xr:uid="{00000000-0005-0000-0000-0000A0160000}"/>
    <cellStyle name="Normal 3 5 3 4 2 4 2" xfId="10511" xr:uid="{00000000-0005-0000-0000-0000A1160000}"/>
    <cellStyle name="Normal 3 5 3 4 2 4 2 2" xfId="21135" xr:uid="{00000000-0005-0000-0000-0000A1160000}"/>
    <cellStyle name="Normal 3 5 3 4 2 4 3" xfId="15843" xr:uid="{00000000-0005-0000-0000-0000A0160000}"/>
    <cellStyle name="Normal 3 5 3 4 2 5" xfId="7519" xr:uid="{00000000-0005-0000-0000-0000A2160000}"/>
    <cellStyle name="Normal 3 5 3 4 2 5 2" xfId="18143" xr:uid="{00000000-0005-0000-0000-0000A2160000}"/>
    <cellStyle name="Normal 3 5 3 4 2 6" xfId="12851" xr:uid="{00000000-0005-0000-0000-00009B160000}"/>
    <cellStyle name="Normal 3 5 3 4 3" xfId="1077" xr:uid="{00000000-0005-0000-0000-0000A3160000}"/>
    <cellStyle name="Normal 3 5 3 4 3 2" xfId="3511" xr:uid="{00000000-0005-0000-0000-0000A4160000}"/>
    <cellStyle name="Normal 3 5 3 4 3 2 2" xfId="9149" xr:uid="{00000000-0005-0000-0000-0000A5160000}"/>
    <cellStyle name="Normal 3 5 3 4 3 2 2 2" xfId="19773" xr:uid="{00000000-0005-0000-0000-0000A5160000}"/>
    <cellStyle name="Normal 3 5 3 4 3 2 3" xfId="14481" xr:uid="{00000000-0005-0000-0000-0000A4160000}"/>
    <cellStyle name="Normal 3 5 3 4 3 3" xfId="7039" xr:uid="{00000000-0005-0000-0000-0000A6160000}"/>
    <cellStyle name="Normal 3 5 3 4 3 3 2" xfId="17663" xr:uid="{00000000-0005-0000-0000-0000A6160000}"/>
    <cellStyle name="Normal 3 5 3 4 3 4" xfId="12371" xr:uid="{00000000-0005-0000-0000-0000A3160000}"/>
    <cellStyle name="Normal 3 5 3 4 4" xfId="1911" xr:uid="{00000000-0005-0000-0000-0000A7160000}"/>
    <cellStyle name="Normal 3 5 3 4 4 2" xfId="7859" xr:uid="{00000000-0005-0000-0000-0000A8160000}"/>
    <cellStyle name="Normal 3 5 3 4 4 2 2" xfId="18483" xr:uid="{00000000-0005-0000-0000-0000A8160000}"/>
    <cellStyle name="Normal 3 5 3 4 4 3" xfId="13191" xr:uid="{00000000-0005-0000-0000-0000A7160000}"/>
    <cellStyle name="Normal 3 5 3 4 5" xfId="3057" xr:uid="{00000000-0005-0000-0000-0000A9160000}"/>
    <cellStyle name="Normal 3 5 3 4 5 2" xfId="8715" xr:uid="{00000000-0005-0000-0000-0000AA160000}"/>
    <cellStyle name="Normal 3 5 3 4 5 2 2" xfId="19339" xr:uid="{00000000-0005-0000-0000-0000AA160000}"/>
    <cellStyle name="Normal 3 5 3 4 5 3" xfId="14047" xr:uid="{00000000-0005-0000-0000-0000A9160000}"/>
    <cellStyle name="Normal 3 5 3 4 6" xfId="4409" xr:uid="{00000000-0005-0000-0000-0000AB160000}"/>
    <cellStyle name="Normal 3 5 3 4 6 2" xfId="10031" xr:uid="{00000000-0005-0000-0000-0000AC160000}"/>
    <cellStyle name="Normal 3 5 3 4 6 2 2" xfId="20655" xr:uid="{00000000-0005-0000-0000-0000AC160000}"/>
    <cellStyle name="Normal 3 5 3 4 6 3" xfId="15363" xr:uid="{00000000-0005-0000-0000-0000AB160000}"/>
    <cellStyle name="Normal 3 5 3 4 7" xfId="5211" xr:uid="{00000000-0005-0000-0000-0000AD160000}"/>
    <cellStyle name="Normal 3 5 3 4 7 2" xfId="10780" xr:uid="{00000000-0005-0000-0000-0000AE160000}"/>
    <cellStyle name="Normal 3 5 3 4 7 2 2" xfId="21404" xr:uid="{00000000-0005-0000-0000-0000AE160000}"/>
    <cellStyle name="Normal 3 5 3 4 7 3" xfId="16112" xr:uid="{00000000-0005-0000-0000-0000AD160000}"/>
    <cellStyle name="Normal 3 5 3 4 8" xfId="5812" xr:uid="{00000000-0005-0000-0000-0000AF160000}"/>
    <cellStyle name="Normal 3 5 3 4 8 2" xfId="11149" xr:uid="{00000000-0005-0000-0000-0000B0160000}"/>
    <cellStyle name="Normal 3 5 3 4 8 2 2" xfId="21773" xr:uid="{00000000-0005-0000-0000-0000B0160000}"/>
    <cellStyle name="Normal 3 5 3 4 8 3" xfId="16479" xr:uid="{00000000-0005-0000-0000-0000AF160000}"/>
    <cellStyle name="Normal 3 5 3 4 9" xfId="6180" xr:uid="{00000000-0005-0000-0000-0000B1160000}"/>
    <cellStyle name="Normal 3 5 3 4 9 2" xfId="11516" xr:uid="{00000000-0005-0000-0000-0000B2160000}"/>
    <cellStyle name="Normal 3 5 3 4 9 2 2" xfId="22140" xr:uid="{00000000-0005-0000-0000-0000B2160000}"/>
    <cellStyle name="Normal 3 5 3 4 9 3" xfId="16846" xr:uid="{00000000-0005-0000-0000-0000B1160000}"/>
    <cellStyle name="Normal 3 5 3 5" xfId="752" xr:uid="{00000000-0005-0000-0000-0000B3160000}"/>
    <cellStyle name="Normal 3 5 3 5 10" xfId="6721" xr:uid="{00000000-0005-0000-0000-0000B4160000}"/>
    <cellStyle name="Normal 3 5 3 5 10 2" xfId="17345" xr:uid="{00000000-0005-0000-0000-0000B4160000}"/>
    <cellStyle name="Normal 3 5 3 5 11" xfId="12053" xr:uid="{00000000-0005-0000-0000-0000B3160000}"/>
    <cellStyle name="Normal 3 5 3 5 2" xfId="1456" xr:uid="{00000000-0005-0000-0000-0000B5160000}"/>
    <cellStyle name="Normal 3 5 3 5 2 2" xfId="2282" xr:uid="{00000000-0005-0000-0000-0000B6160000}"/>
    <cellStyle name="Normal 3 5 3 5 2 2 2" xfId="8230" xr:uid="{00000000-0005-0000-0000-0000B7160000}"/>
    <cellStyle name="Normal 3 5 3 5 2 2 2 2" xfId="18854" xr:uid="{00000000-0005-0000-0000-0000B7160000}"/>
    <cellStyle name="Normal 3 5 3 5 2 2 3" xfId="13562" xr:uid="{00000000-0005-0000-0000-0000B6160000}"/>
    <cellStyle name="Normal 3 5 3 5 2 3" xfId="3888" xr:uid="{00000000-0005-0000-0000-0000B8160000}"/>
    <cellStyle name="Normal 3 5 3 5 2 3 2" xfId="9520" xr:uid="{00000000-0005-0000-0000-0000B9160000}"/>
    <cellStyle name="Normal 3 5 3 5 2 3 2 2" xfId="20144" xr:uid="{00000000-0005-0000-0000-0000B9160000}"/>
    <cellStyle name="Normal 3 5 3 5 2 3 3" xfId="14852" xr:uid="{00000000-0005-0000-0000-0000B8160000}"/>
    <cellStyle name="Normal 3 5 3 5 2 4" xfId="4780" xr:uid="{00000000-0005-0000-0000-0000BA160000}"/>
    <cellStyle name="Normal 3 5 3 5 2 4 2" xfId="10402" xr:uid="{00000000-0005-0000-0000-0000BB160000}"/>
    <cellStyle name="Normal 3 5 3 5 2 4 2 2" xfId="21026" xr:uid="{00000000-0005-0000-0000-0000BB160000}"/>
    <cellStyle name="Normal 3 5 3 5 2 4 3" xfId="15734" xr:uid="{00000000-0005-0000-0000-0000BA160000}"/>
    <cellStyle name="Normal 3 5 3 5 2 5" xfId="7410" xr:uid="{00000000-0005-0000-0000-0000BC160000}"/>
    <cellStyle name="Normal 3 5 3 5 2 5 2" xfId="18034" xr:uid="{00000000-0005-0000-0000-0000BC160000}"/>
    <cellStyle name="Normal 3 5 3 5 2 6" xfId="12742" xr:uid="{00000000-0005-0000-0000-0000B5160000}"/>
    <cellStyle name="Normal 3 5 3 5 3" xfId="966" xr:uid="{00000000-0005-0000-0000-0000BD160000}"/>
    <cellStyle name="Normal 3 5 3 5 3 2" xfId="3400" xr:uid="{00000000-0005-0000-0000-0000BE160000}"/>
    <cellStyle name="Normal 3 5 3 5 3 2 2" xfId="9038" xr:uid="{00000000-0005-0000-0000-0000BF160000}"/>
    <cellStyle name="Normal 3 5 3 5 3 2 2 2" xfId="19662" xr:uid="{00000000-0005-0000-0000-0000BF160000}"/>
    <cellStyle name="Normal 3 5 3 5 3 2 3" xfId="14370" xr:uid="{00000000-0005-0000-0000-0000BE160000}"/>
    <cellStyle name="Normal 3 5 3 5 3 3" xfId="6928" xr:uid="{00000000-0005-0000-0000-0000C0160000}"/>
    <cellStyle name="Normal 3 5 3 5 3 3 2" xfId="17552" xr:uid="{00000000-0005-0000-0000-0000C0160000}"/>
    <cellStyle name="Normal 3 5 3 5 3 4" xfId="12260" xr:uid="{00000000-0005-0000-0000-0000BD160000}"/>
    <cellStyle name="Normal 3 5 3 5 4" xfId="1800" xr:uid="{00000000-0005-0000-0000-0000C1160000}"/>
    <cellStyle name="Normal 3 5 3 5 4 2" xfId="7748" xr:uid="{00000000-0005-0000-0000-0000C2160000}"/>
    <cellStyle name="Normal 3 5 3 5 4 2 2" xfId="18372" xr:uid="{00000000-0005-0000-0000-0000C2160000}"/>
    <cellStyle name="Normal 3 5 3 5 4 3" xfId="13080" xr:uid="{00000000-0005-0000-0000-0000C1160000}"/>
    <cellStyle name="Normal 3 5 3 5 5" xfId="3186" xr:uid="{00000000-0005-0000-0000-0000C3160000}"/>
    <cellStyle name="Normal 3 5 3 5 5 2" xfId="8831" xr:uid="{00000000-0005-0000-0000-0000C4160000}"/>
    <cellStyle name="Normal 3 5 3 5 5 2 2" xfId="19455" xr:uid="{00000000-0005-0000-0000-0000C4160000}"/>
    <cellStyle name="Normal 3 5 3 5 5 3" xfId="14163" xr:uid="{00000000-0005-0000-0000-0000C3160000}"/>
    <cellStyle name="Normal 3 5 3 5 6" xfId="4298" xr:uid="{00000000-0005-0000-0000-0000C5160000}"/>
    <cellStyle name="Normal 3 5 3 5 6 2" xfId="9920" xr:uid="{00000000-0005-0000-0000-0000C6160000}"/>
    <cellStyle name="Normal 3 5 3 5 6 2 2" xfId="20544" xr:uid="{00000000-0005-0000-0000-0000C6160000}"/>
    <cellStyle name="Normal 3 5 3 5 6 3" xfId="15252" xr:uid="{00000000-0005-0000-0000-0000C5160000}"/>
    <cellStyle name="Normal 3 5 3 5 7" xfId="5561" xr:uid="{00000000-0005-0000-0000-0000C7160000}"/>
    <cellStyle name="Normal 3 5 3 5 7 2" xfId="10898" xr:uid="{00000000-0005-0000-0000-0000C8160000}"/>
    <cellStyle name="Normal 3 5 3 5 7 2 2" xfId="21522" xr:uid="{00000000-0005-0000-0000-0000C8160000}"/>
    <cellStyle name="Normal 3 5 3 5 7 3" xfId="16228" xr:uid="{00000000-0005-0000-0000-0000C7160000}"/>
    <cellStyle name="Normal 3 5 3 5 8" xfId="5928" xr:uid="{00000000-0005-0000-0000-0000C9160000}"/>
    <cellStyle name="Normal 3 5 3 5 8 2" xfId="11265" xr:uid="{00000000-0005-0000-0000-0000CA160000}"/>
    <cellStyle name="Normal 3 5 3 5 8 2 2" xfId="21889" xr:uid="{00000000-0005-0000-0000-0000CA160000}"/>
    <cellStyle name="Normal 3 5 3 5 8 3" xfId="16595" xr:uid="{00000000-0005-0000-0000-0000C9160000}"/>
    <cellStyle name="Normal 3 5 3 5 9" xfId="6298" xr:uid="{00000000-0005-0000-0000-0000CB160000}"/>
    <cellStyle name="Normal 3 5 3 5 9 2" xfId="11632" xr:uid="{00000000-0005-0000-0000-0000CC160000}"/>
    <cellStyle name="Normal 3 5 3 5 9 2 2" xfId="22256" xr:uid="{00000000-0005-0000-0000-0000CC160000}"/>
    <cellStyle name="Normal 3 5 3 5 9 3" xfId="16962" xr:uid="{00000000-0005-0000-0000-0000CB160000}"/>
    <cellStyle name="Normal 3 5 3 6" xfId="1205" xr:uid="{00000000-0005-0000-0000-0000CD160000}"/>
    <cellStyle name="Normal 3 5 3 6 2" xfId="2031" xr:uid="{00000000-0005-0000-0000-0000CE160000}"/>
    <cellStyle name="Normal 3 5 3 6 2 2" xfId="7979" xr:uid="{00000000-0005-0000-0000-0000CF160000}"/>
    <cellStyle name="Normal 3 5 3 6 2 2 2" xfId="18603" xr:uid="{00000000-0005-0000-0000-0000CF160000}"/>
    <cellStyle name="Normal 3 5 3 6 2 3" xfId="13311" xr:uid="{00000000-0005-0000-0000-0000CE160000}"/>
    <cellStyle name="Normal 3 5 3 6 3" xfId="3637" xr:uid="{00000000-0005-0000-0000-0000D0160000}"/>
    <cellStyle name="Normal 3 5 3 6 3 2" xfId="9269" xr:uid="{00000000-0005-0000-0000-0000D1160000}"/>
    <cellStyle name="Normal 3 5 3 6 3 2 2" xfId="19893" xr:uid="{00000000-0005-0000-0000-0000D1160000}"/>
    <cellStyle name="Normal 3 5 3 6 3 3" xfId="14601" xr:uid="{00000000-0005-0000-0000-0000D0160000}"/>
    <cellStyle name="Normal 3 5 3 6 4" xfId="4529" xr:uid="{00000000-0005-0000-0000-0000D2160000}"/>
    <cellStyle name="Normal 3 5 3 6 4 2" xfId="10151" xr:uid="{00000000-0005-0000-0000-0000D3160000}"/>
    <cellStyle name="Normal 3 5 3 6 4 2 2" xfId="20775" xr:uid="{00000000-0005-0000-0000-0000D3160000}"/>
    <cellStyle name="Normal 3 5 3 6 4 3" xfId="15483" xr:uid="{00000000-0005-0000-0000-0000D2160000}"/>
    <cellStyle name="Normal 3 5 3 6 5" xfId="7159" xr:uid="{00000000-0005-0000-0000-0000D4160000}"/>
    <cellStyle name="Normal 3 5 3 6 5 2" xfId="17783" xr:uid="{00000000-0005-0000-0000-0000D4160000}"/>
    <cellStyle name="Normal 3 5 3 6 6" xfId="12491" xr:uid="{00000000-0005-0000-0000-0000CD160000}"/>
    <cellStyle name="Normal 3 5 3 7" xfId="1305" xr:uid="{00000000-0005-0000-0000-0000D5160000}"/>
    <cellStyle name="Normal 3 5 3 7 2" xfId="2131" xr:uid="{00000000-0005-0000-0000-0000D6160000}"/>
    <cellStyle name="Normal 3 5 3 7 2 2" xfId="8079" xr:uid="{00000000-0005-0000-0000-0000D7160000}"/>
    <cellStyle name="Normal 3 5 3 7 2 2 2" xfId="18703" xr:uid="{00000000-0005-0000-0000-0000D7160000}"/>
    <cellStyle name="Normal 3 5 3 7 2 3" xfId="13411" xr:uid="{00000000-0005-0000-0000-0000D6160000}"/>
    <cellStyle name="Normal 3 5 3 7 3" xfId="3737" xr:uid="{00000000-0005-0000-0000-0000D8160000}"/>
    <cellStyle name="Normal 3 5 3 7 3 2" xfId="9369" xr:uid="{00000000-0005-0000-0000-0000D9160000}"/>
    <cellStyle name="Normal 3 5 3 7 3 2 2" xfId="19993" xr:uid="{00000000-0005-0000-0000-0000D9160000}"/>
    <cellStyle name="Normal 3 5 3 7 3 3" xfId="14701" xr:uid="{00000000-0005-0000-0000-0000D8160000}"/>
    <cellStyle name="Normal 3 5 3 7 4" xfId="4629" xr:uid="{00000000-0005-0000-0000-0000DA160000}"/>
    <cellStyle name="Normal 3 5 3 7 4 2" xfId="10251" xr:uid="{00000000-0005-0000-0000-0000DB160000}"/>
    <cellStyle name="Normal 3 5 3 7 4 2 2" xfId="20875" xr:uid="{00000000-0005-0000-0000-0000DB160000}"/>
    <cellStyle name="Normal 3 5 3 7 4 3" xfId="15583" xr:uid="{00000000-0005-0000-0000-0000DA160000}"/>
    <cellStyle name="Normal 3 5 3 7 5" xfId="7259" xr:uid="{00000000-0005-0000-0000-0000DC160000}"/>
    <cellStyle name="Normal 3 5 3 7 5 2" xfId="17883" xr:uid="{00000000-0005-0000-0000-0000DC160000}"/>
    <cellStyle name="Normal 3 5 3 7 6" xfId="12591" xr:uid="{00000000-0005-0000-0000-0000D5160000}"/>
    <cellStyle name="Normal 3 5 3 8" xfId="1367" xr:uid="{00000000-0005-0000-0000-0000DD160000}"/>
    <cellStyle name="Normal 3 5 3 8 2" xfId="2193" xr:uid="{00000000-0005-0000-0000-0000DE160000}"/>
    <cellStyle name="Normal 3 5 3 8 2 2" xfId="8141" xr:uid="{00000000-0005-0000-0000-0000DF160000}"/>
    <cellStyle name="Normal 3 5 3 8 2 2 2" xfId="18765" xr:uid="{00000000-0005-0000-0000-0000DF160000}"/>
    <cellStyle name="Normal 3 5 3 8 2 3" xfId="13473" xr:uid="{00000000-0005-0000-0000-0000DE160000}"/>
    <cellStyle name="Normal 3 5 3 8 3" xfId="3799" xr:uid="{00000000-0005-0000-0000-0000E0160000}"/>
    <cellStyle name="Normal 3 5 3 8 3 2" xfId="9431" xr:uid="{00000000-0005-0000-0000-0000E1160000}"/>
    <cellStyle name="Normal 3 5 3 8 3 2 2" xfId="20055" xr:uid="{00000000-0005-0000-0000-0000E1160000}"/>
    <cellStyle name="Normal 3 5 3 8 3 3" xfId="14763" xr:uid="{00000000-0005-0000-0000-0000E0160000}"/>
    <cellStyle name="Normal 3 5 3 8 4" xfId="4691" xr:uid="{00000000-0005-0000-0000-0000E2160000}"/>
    <cellStyle name="Normal 3 5 3 8 4 2" xfId="10313" xr:uid="{00000000-0005-0000-0000-0000E3160000}"/>
    <cellStyle name="Normal 3 5 3 8 4 2 2" xfId="20937" xr:uid="{00000000-0005-0000-0000-0000E3160000}"/>
    <cellStyle name="Normal 3 5 3 8 4 3" xfId="15645" xr:uid="{00000000-0005-0000-0000-0000E2160000}"/>
    <cellStyle name="Normal 3 5 3 8 5" xfId="7321" xr:uid="{00000000-0005-0000-0000-0000E4160000}"/>
    <cellStyle name="Normal 3 5 3 8 5 2" xfId="17945" xr:uid="{00000000-0005-0000-0000-0000E4160000}"/>
    <cellStyle name="Normal 3 5 3 8 6" xfId="12653" xr:uid="{00000000-0005-0000-0000-0000DD160000}"/>
    <cellStyle name="Normal 3 5 3 9" xfId="1660" xr:uid="{00000000-0005-0000-0000-0000E5160000}"/>
    <cellStyle name="Normal 3 5 3 9 2" xfId="2486" xr:uid="{00000000-0005-0000-0000-0000E6160000}"/>
    <cellStyle name="Normal 3 5 3 9 2 2" xfId="8434" xr:uid="{00000000-0005-0000-0000-0000E7160000}"/>
    <cellStyle name="Normal 3 5 3 9 2 2 2" xfId="19058" xr:uid="{00000000-0005-0000-0000-0000E7160000}"/>
    <cellStyle name="Normal 3 5 3 9 2 3" xfId="13766" xr:uid="{00000000-0005-0000-0000-0000E6160000}"/>
    <cellStyle name="Normal 3 5 3 9 3" xfId="4092" xr:uid="{00000000-0005-0000-0000-0000E8160000}"/>
    <cellStyle name="Normal 3 5 3 9 3 2" xfId="9724" xr:uid="{00000000-0005-0000-0000-0000E9160000}"/>
    <cellStyle name="Normal 3 5 3 9 3 2 2" xfId="20348" xr:uid="{00000000-0005-0000-0000-0000E9160000}"/>
    <cellStyle name="Normal 3 5 3 9 3 3" xfId="15056" xr:uid="{00000000-0005-0000-0000-0000E8160000}"/>
    <cellStyle name="Normal 3 5 3 9 4" xfId="4984" xr:uid="{00000000-0005-0000-0000-0000EA160000}"/>
    <cellStyle name="Normal 3 5 3 9 4 2" xfId="10606" xr:uid="{00000000-0005-0000-0000-0000EB160000}"/>
    <cellStyle name="Normal 3 5 3 9 4 2 2" xfId="21230" xr:uid="{00000000-0005-0000-0000-0000EB160000}"/>
    <cellStyle name="Normal 3 5 3 9 4 3" xfId="15938" xr:uid="{00000000-0005-0000-0000-0000EA160000}"/>
    <cellStyle name="Normal 3 5 3 9 5" xfId="7614" xr:uid="{00000000-0005-0000-0000-0000EC160000}"/>
    <cellStyle name="Normal 3 5 3 9 5 2" xfId="18238" xr:uid="{00000000-0005-0000-0000-0000EC160000}"/>
    <cellStyle name="Normal 3 5 3 9 6" xfId="12946" xr:uid="{00000000-0005-0000-0000-0000E5160000}"/>
    <cellStyle name="Normal 3 5 4" xfId="204" xr:uid="{00000000-0005-0000-0000-0000ED160000}"/>
    <cellStyle name="Normal 3 5 4 10" xfId="1710" xr:uid="{00000000-0005-0000-0000-0000EE160000}"/>
    <cellStyle name="Normal 3 5 4 10 2" xfId="2944" xr:uid="{00000000-0005-0000-0000-0000EF160000}"/>
    <cellStyle name="Normal 3 5 4 10 2 2" xfId="8604" xr:uid="{00000000-0005-0000-0000-0000F0160000}"/>
    <cellStyle name="Normal 3 5 4 10 2 2 2" xfId="19228" xr:uid="{00000000-0005-0000-0000-0000F0160000}"/>
    <cellStyle name="Normal 3 5 4 10 2 3" xfId="13936" xr:uid="{00000000-0005-0000-0000-0000EF160000}"/>
    <cellStyle name="Normal 3 5 4 10 3" xfId="7658" xr:uid="{00000000-0005-0000-0000-0000F1160000}"/>
    <cellStyle name="Normal 3 5 4 10 3 2" xfId="18282" xr:uid="{00000000-0005-0000-0000-0000F1160000}"/>
    <cellStyle name="Normal 3 5 4 10 4" xfId="12990" xr:uid="{00000000-0005-0000-0000-0000EE160000}"/>
    <cellStyle name="Normal 3 5 4 11" xfId="2586" xr:uid="{00000000-0005-0000-0000-0000F2160000}"/>
    <cellStyle name="Normal 3 5 4 11 2" xfId="8474" xr:uid="{00000000-0005-0000-0000-0000F3160000}"/>
    <cellStyle name="Normal 3 5 4 11 2 2" xfId="19098" xr:uid="{00000000-0005-0000-0000-0000F3160000}"/>
    <cellStyle name="Normal 3 5 4 11 3" xfId="13806" xr:uid="{00000000-0005-0000-0000-0000F2160000}"/>
    <cellStyle name="Normal 3 5 4 12" xfId="4208" xr:uid="{00000000-0005-0000-0000-0000F4160000}"/>
    <cellStyle name="Normal 3 5 4 12 2" xfId="9830" xr:uid="{00000000-0005-0000-0000-0000F5160000}"/>
    <cellStyle name="Normal 3 5 4 12 2 2" xfId="20454" xr:uid="{00000000-0005-0000-0000-0000F5160000}"/>
    <cellStyle name="Normal 3 5 4 12 3" xfId="15162" xr:uid="{00000000-0005-0000-0000-0000F4160000}"/>
    <cellStyle name="Normal 3 5 4 13" xfId="5070" xr:uid="{00000000-0005-0000-0000-0000F6160000}"/>
    <cellStyle name="Normal 3 5 4 13 2" xfId="10669" xr:uid="{00000000-0005-0000-0000-0000F7160000}"/>
    <cellStyle name="Normal 3 5 4 13 2 2" xfId="21293" xr:uid="{00000000-0005-0000-0000-0000F7160000}"/>
    <cellStyle name="Normal 3 5 4 13 3" xfId="16001" xr:uid="{00000000-0005-0000-0000-0000F6160000}"/>
    <cellStyle name="Normal 3 5 4 14" xfId="5701" xr:uid="{00000000-0005-0000-0000-0000F8160000}"/>
    <cellStyle name="Normal 3 5 4 14 2" xfId="11038" xr:uid="{00000000-0005-0000-0000-0000F9160000}"/>
    <cellStyle name="Normal 3 5 4 14 2 2" xfId="21662" xr:uid="{00000000-0005-0000-0000-0000F9160000}"/>
    <cellStyle name="Normal 3 5 4 14 3" xfId="16368" xr:uid="{00000000-0005-0000-0000-0000F8160000}"/>
    <cellStyle name="Normal 3 5 4 15" xfId="6069" xr:uid="{00000000-0005-0000-0000-0000FA160000}"/>
    <cellStyle name="Normal 3 5 4 15 2" xfId="11405" xr:uid="{00000000-0005-0000-0000-0000FB160000}"/>
    <cellStyle name="Normal 3 5 4 15 2 2" xfId="22029" xr:uid="{00000000-0005-0000-0000-0000FB160000}"/>
    <cellStyle name="Normal 3 5 4 15 3" xfId="16735" xr:uid="{00000000-0005-0000-0000-0000FA160000}"/>
    <cellStyle name="Normal 3 5 4 16" xfId="6506" xr:uid="{00000000-0005-0000-0000-0000FC160000}"/>
    <cellStyle name="Normal 3 5 4 16 2" xfId="17130" xr:uid="{00000000-0005-0000-0000-0000FC160000}"/>
    <cellStyle name="Normal 3 5 4 17" xfId="11838" xr:uid="{00000000-0005-0000-0000-0000ED160000}"/>
    <cellStyle name="Normal 3 5 4 2" xfId="271" xr:uid="{00000000-0005-0000-0000-0000FD160000}"/>
    <cellStyle name="Normal 3 5 4 2 10" xfId="6134" xr:uid="{00000000-0005-0000-0000-0000FE160000}"/>
    <cellStyle name="Normal 3 5 4 2 10 2" xfId="11470" xr:uid="{00000000-0005-0000-0000-0000FF160000}"/>
    <cellStyle name="Normal 3 5 4 2 10 2 2" xfId="22094" xr:uid="{00000000-0005-0000-0000-0000FF160000}"/>
    <cellStyle name="Normal 3 5 4 2 10 3" xfId="16800" xr:uid="{00000000-0005-0000-0000-0000FE160000}"/>
    <cellStyle name="Normal 3 5 4 2 11" xfId="6571" xr:uid="{00000000-0005-0000-0000-000000170000}"/>
    <cellStyle name="Normal 3 5 4 2 11 2" xfId="17195" xr:uid="{00000000-0005-0000-0000-000000170000}"/>
    <cellStyle name="Normal 3 5 4 2 12" xfId="11903" xr:uid="{00000000-0005-0000-0000-0000FD160000}"/>
    <cellStyle name="Normal 3 5 4 2 2" xfId="827" xr:uid="{00000000-0005-0000-0000-000001170000}"/>
    <cellStyle name="Normal 3 5 4 2 2 10" xfId="12128" xr:uid="{00000000-0005-0000-0000-000001170000}"/>
    <cellStyle name="Normal 3 5 4 2 2 2" xfId="1041" xr:uid="{00000000-0005-0000-0000-000002170000}"/>
    <cellStyle name="Normal 3 5 4 2 2 2 2" xfId="3475" xr:uid="{00000000-0005-0000-0000-000003170000}"/>
    <cellStyle name="Normal 3 5 4 2 2 2 2 2" xfId="9113" xr:uid="{00000000-0005-0000-0000-000004170000}"/>
    <cellStyle name="Normal 3 5 4 2 2 2 2 2 2" xfId="19737" xr:uid="{00000000-0005-0000-0000-000004170000}"/>
    <cellStyle name="Normal 3 5 4 2 2 2 2 3" xfId="14445" xr:uid="{00000000-0005-0000-0000-000003170000}"/>
    <cellStyle name="Normal 3 5 4 2 2 2 3" xfId="7003" xr:uid="{00000000-0005-0000-0000-000005170000}"/>
    <cellStyle name="Normal 3 5 4 2 2 2 3 2" xfId="17627" xr:uid="{00000000-0005-0000-0000-000005170000}"/>
    <cellStyle name="Normal 3 5 4 2 2 2 4" xfId="12335" xr:uid="{00000000-0005-0000-0000-000002170000}"/>
    <cellStyle name="Normal 3 5 4 2 2 3" xfId="1875" xr:uid="{00000000-0005-0000-0000-000006170000}"/>
    <cellStyle name="Normal 3 5 4 2 2 3 2" xfId="7823" xr:uid="{00000000-0005-0000-0000-000007170000}"/>
    <cellStyle name="Normal 3 5 4 2 2 3 2 2" xfId="18447" xr:uid="{00000000-0005-0000-0000-000007170000}"/>
    <cellStyle name="Normal 3 5 4 2 2 3 3" xfId="13155" xr:uid="{00000000-0005-0000-0000-000006170000}"/>
    <cellStyle name="Normal 3 5 4 2 2 4" xfId="3261" xr:uid="{00000000-0005-0000-0000-000008170000}"/>
    <cellStyle name="Normal 3 5 4 2 2 4 2" xfId="8906" xr:uid="{00000000-0005-0000-0000-000009170000}"/>
    <cellStyle name="Normal 3 5 4 2 2 4 2 2" xfId="19530" xr:uid="{00000000-0005-0000-0000-000009170000}"/>
    <cellStyle name="Normal 3 5 4 2 2 4 3" xfId="14238" xr:uid="{00000000-0005-0000-0000-000008170000}"/>
    <cellStyle name="Normal 3 5 4 2 2 5" xfId="4373" xr:uid="{00000000-0005-0000-0000-00000A170000}"/>
    <cellStyle name="Normal 3 5 4 2 2 5 2" xfId="9995" xr:uid="{00000000-0005-0000-0000-00000B170000}"/>
    <cellStyle name="Normal 3 5 4 2 2 5 2 2" xfId="20619" xr:uid="{00000000-0005-0000-0000-00000B170000}"/>
    <cellStyle name="Normal 3 5 4 2 2 5 3" xfId="15327" xr:uid="{00000000-0005-0000-0000-00000A170000}"/>
    <cellStyle name="Normal 3 5 4 2 2 6" xfId="5636" xr:uid="{00000000-0005-0000-0000-00000C170000}"/>
    <cellStyle name="Normal 3 5 4 2 2 6 2" xfId="10973" xr:uid="{00000000-0005-0000-0000-00000D170000}"/>
    <cellStyle name="Normal 3 5 4 2 2 6 2 2" xfId="21597" xr:uid="{00000000-0005-0000-0000-00000D170000}"/>
    <cellStyle name="Normal 3 5 4 2 2 6 3" xfId="16303" xr:uid="{00000000-0005-0000-0000-00000C170000}"/>
    <cellStyle name="Normal 3 5 4 2 2 7" xfId="6003" xr:uid="{00000000-0005-0000-0000-00000E170000}"/>
    <cellStyle name="Normal 3 5 4 2 2 7 2" xfId="11340" xr:uid="{00000000-0005-0000-0000-00000F170000}"/>
    <cellStyle name="Normal 3 5 4 2 2 7 2 2" xfId="21964" xr:uid="{00000000-0005-0000-0000-00000F170000}"/>
    <cellStyle name="Normal 3 5 4 2 2 7 3" xfId="16670" xr:uid="{00000000-0005-0000-0000-00000E170000}"/>
    <cellStyle name="Normal 3 5 4 2 2 8" xfId="6373" xr:uid="{00000000-0005-0000-0000-000010170000}"/>
    <cellStyle name="Normal 3 5 4 2 2 8 2" xfId="11707" xr:uid="{00000000-0005-0000-0000-000011170000}"/>
    <cellStyle name="Normal 3 5 4 2 2 8 2 2" xfId="22331" xr:uid="{00000000-0005-0000-0000-000011170000}"/>
    <cellStyle name="Normal 3 5 4 2 2 8 3" xfId="17037" xr:uid="{00000000-0005-0000-0000-000010170000}"/>
    <cellStyle name="Normal 3 5 4 2 2 9" xfId="6796" xr:uid="{00000000-0005-0000-0000-000012170000}"/>
    <cellStyle name="Normal 3 5 4 2 2 9 2" xfId="17420" xr:uid="{00000000-0005-0000-0000-000012170000}"/>
    <cellStyle name="Normal 3 5 4 2 3" xfId="1531" xr:uid="{00000000-0005-0000-0000-000013170000}"/>
    <cellStyle name="Normal 3 5 4 2 3 2" xfId="2357" xr:uid="{00000000-0005-0000-0000-000014170000}"/>
    <cellStyle name="Normal 3 5 4 2 3 2 2" xfId="8305" xr:uid="{00000000-0005-0000-0000-000015170000}"/>
    <cellStyle name="Normal 3 5 4 2 3 2 2 2" xfId="18929" xr:uid="{00000000-0005-0000-0000-000015170000}"/>
    <cellStyle name="Normal 3 5 4 2 3 2 3" xfId="13637" xr:uid="{00000000-0005-0000-0000-000014170000}"/>
    <cellStyle name="Normal 3 5 4 2 3 3" xfId="3963" xr:uid="{00000000-0005-0000-0000-000016170000}"/>
    <cellStyle name="Normal 3 5 4 2 3 3 2" xfId="9595" xr:uid="{00000000-0005-0000-0000-000017170000}"/>
    <cellStyle name="Normal 3 5 4 2 3 3 2 2" xfId="20219" xr:uid="{00000000-0005-0000-0000-000017170000}"/>
    <cellStyle name="Normal 3 5 4 2 3 3 3" xfId="14927" xr:uid="{00000000-0005-0000-0000-000016170000}"/>
    <cellStyle name="Normal 3 5 4 2 3 4" xfId="4855" xr:uid="{00000000-0005-0000-0000-000018170000}"/>
    <cellStyle name="Normal 3 5 4 2 3 4 2" xfId="10477" xr:uid="{00000000-0005-0000-0000-000019170000}"/>
    <cellStyle name="Normal 3 5 4 2 3 4 2 2" xfId="21101" xr:uid="{00000000-0005-0000-0000-000019170000}"/>
    <cellStyle name="Normal 3 5 4 2 3 4 3" xfId="15809" xr:uid="{00000000-0005-0000-0000-000018170000}"/>
    <cellStyle name="Normal 3 5 4 2 3 5" xfId="7485" xr:uid="{00000000-0005-0000-0000-00001A170000}"/>
    <cellStyle name="Normal 3 5 4 2 3 5 2" xfId="18109" xr:uid="{00000000-0005-0000-0000-00001A170000}"/>
    <cellStyle name="Normal 3 5 4 2 3 6" xfId="12817" xr:uid="{00000000-0005-0000-0000-000013170000}"/>
    <cellStyle name="Normal 3 5 4 2 4" xfId="904" xr:uid="{00000000-0005-0000-0000-00001B170000}"/>
    <cellStyle name="Normal 3 5 4 2 4 2" xfId="3338" xr:uid="{00000000-0005-0000-0000-00001C170000}"/>
    <cellStyle name="Normal 3 5 4 2 4 2 2" xfId="8980" xr:uid="{00000000-0005-0000-0000-00001D170000}"/>
    <cellStyle name="Normal 3 5 4 2 4 2 2 2" xfId="19604" xr:uid="{00000000-0005-0000-0000-00001D170000}"/>
    <cellStyle name="Normal 3 5 4 2 4 2 3" xfId="14312" xr:uid="{00000000-0005-0000-0000-00001C170000}"/>
    <cellStyle name="Normal 3 5 4 2 4 3" xfId="6870" xr:uid="{00000000-0005-0000-0000-00001E170000}"/>
    <cellStyle name="Normal 3 5 4 2 4 3 2" xfId="17494" xr:uid="{00000000-0005-0000-0000-00001E170000}"/>
    <cellStyle name="Normal 3 5 4 2 4 4" xfId="12202" xr:uid="{00000000-0005-0000-0000-00001B170000}"/>
    <cellStyle name="Normal 3 5 4 2 5" xfId="1742" xr:uid="{00000000-0005-0000-0000-00001F170000}"/>
    <cellStyle name="Normal 3 5 4 2 5 2" xfId="7690" xr:uid="{00000000-0005-0000-0000-000020170000}"/>
    <cellStyle name="Normal 3 5 4 2 5 2 2" xfId="18314" xr:uid="{00000000-0005-0000-0000-000020170000}"/>
    <cellStyle name="Normal 3 5 4 2 5 3" xfId="13022" xr:uid="{00000000-0005-0000-0000-00001F170000}"/>
    <cellStyle name="Normal 3 5 4 2 6" xfId="3011" xr:uid="{00000000-0005-0000-0000-000021170000}"/>
    <cellStyle name="Normal 3 5 4 2 6 2" xfId="8669" xr:uid="{00000000-0005-0000-0000-000022170000}"/>
    <cellStyle name="Normal 3 5 4 2 6 2 2" xfId="19293" xr:uid="{00000000-0005-0000-0000-000022170000}"/>
    <cellStyle name="Normal 3 5 4 2 6 3" xfId="14001" xr:uid="{00000000-0005-0000-0000-000021170000}"/>
    <cellStyle name="Normal 3 5 4 2 7" xfId="4240" xr:uid="{00000000-0005-0000-0000-000023170000}"/>
    <cellStyle name="Normal 3 5 4 2 7 2" xfId="9862" xr:uid="{00000000-0005-0000-0000-000024170000}"/>
    <cellStyle name="Normal 3 5 4 2 7 2 2" xfId="20486" xr:uid="{00000000-0005-0000-0000-000024170000}"/>
    <cellStyle name="Normal 3 5 4 2 7 3" xfId="15194" xr:uid="{00000000-0005-0000-0000-000023170000}"/>
    <cellStyle name="Normal 3 5 4 2 8" xfId="5137" xr:uid="{00000000-0005-0000-0000-000025170000}"/>
    <cellStyle name="Normal 3 5 4 2 8 2" xfId="10734" xr:uid="{00000000-0005-0000-0000-000026170000}"/>
    <cellStyle name="Normal 3 5 4 2 8 2 2" xfId="21358" xr:uid="{00000000-0005-0000-0000-000026170000}"/>
    <cellStyle name="Normal 3 5 4 2 8 3" xfId="16066" xr:uid="{00000000-0005-0000-0000-000025170000}"/>
    <cellStyle name="Normal 3 5 4 2 9" xfId="5766" xr:uid="{00000000-0005-0000-0000-000027170000}"/>
    <cellStyle name="Normal 3 5 4 2 9 2" xfId="11103" xr:uid="{00000000-0005-0000-0000-000028170000}"/>
    <cellStyle name="Normal 3 5 4 2 9 2 2" xfId="21727" xr:uid="{00000000-0005-0000-0000-000028170000}"/>
    <cellStyle name="Normal 3 5 4 2 9 3" xfId="16433" xr:uid="{00000000-0005-0000-0000-000027170000}"/>
    <cellStyle name="Normal 3 5 4 3" xfId="373" xr:uid="{00000000-0005-0000-0000-000029170000}"/>
    <cellStyle name="Normal 3 5 4 3 10" xfId="6613" xr:uid="{00000000-0005-0000-0000-00002A170000}"/>
    <cellStyle name="Normal 3 5 4 3 10 2" xfId="17237" xr:uid="{00000000-0005-0000-0000-00002A170000}"/>
    <cellStyle name="Normal 3 5 4 3 11" xfId="11945" xr:uid="{00000000-0005-0000-0000-000029170000}"/>
    <cellStyle name="Normal 3 5 4 3 2" xfId="1573" xr:uid="{00000000-0005-0000-0000-00002B170000}"/>
    <cellStyle name="Normal 3 5 4 3 2 2" xfId="2399" xr:uid="{00000000-0005-0000-0000-00002C170000}"/>
    <cellStyle name="Normal 3 5 4 3 2 2 2" xfId="8347" xr:uid="{00000000-0005-0000-0000-00002D170000}"/>
    <cellStyle name="Normal 3 5 4 3 2 2 2 2" xfId="18971" xr:uid="{00000000-0005-0000-0000-00002D170000}"/>
    <cellStyle name="Normal 3 5 4 3 2 2 3" xfId="13679" xr:uid="{00000000-0005-0000-0000-00002C170000}"/>
    <cellStyle name="Normal 3 5 4 3 2 3" xfId="4005" xr:uid="{00000000-0005-0000-0000-00002E170000}"/>
    <cellStyle name="Normal 3 5 4 3 2 3 2" xfId="9637" xr:uid="{00000000-0005-0000-0000-00002F170000}"/>
    <cellStyle name="Normal 3 5 4 3 2 3 2 2" xfId="20261" xr:uid="{00000000-0005-0000-0000-00002F170000}"/>
    <cellStyle name="Normal 3 5 4 3 2 3 3" xfId="14969" xr:uid="{00000000-0005-0000-0000-00002E170000}"/>
    <cellStyle name="Normal 3 5 4 3 2 4" xfId="4897" xr:uid="{00000000-0005-0000-0000-000030170000}"/>
    <cellStyle name="Normal 3 5 4 3 2 4 2" xfId="10519" xr:uid="{00000000-0005-0000-0000-000031170000}"/>
    <cellStyle name="Normal 3 5 4 3 2 4 2 2" xfId="21143" xr:uid="{00000000-0005-0000-0000-000031170000}"/>
    <cellStyle name="Normal 3 5 4 3 2 4 3" xfId="15851" xr:uid="{00000000-0005-0000-0000-000030170000}"/>
    <cellStyle name="Normal 3 5 4 3 2 5" xfId="7527" xr:uid="{00000000-0005-0000-0000-000032170000}"/>
    <cellStyle name="Normal 3 5 4 3 2 5 2" xfId="18151" xr:uid="{00000000-0005-0000-0000-000032170000}"/>
    <cellStyle name="Normal 3 5 4 3 2 6" xfId="12859" xr:uid="{00000000-0005-0000-0000-00002B170000}"/>
    <cellStyle name="Normal 3 5 4 3 3" xfId="1087" xr:uid="{00000000-0005-0000-0000-000033170000}"/>
    <cellStyle name="Normal 3 5 4 3 3 2" xfId="3521" xr:uid="{00000000-0005-0000-0000-000034170000}"/>
    <cellStyle name="Normal 3 5 4 3 3 2 2" xfId="9159" xr:uid="{00000000-0005-0000-0000-000035170000}"/>
    <cellStyle name="Normal 3 5 4 3 3 2 2 2" xfId="19783" xr:uid="{00000000-0005-0000-0000-000035170000}"/>
    <cellStyle name="Normal 3 5 4 3 3 2 3" xfId="14491" xr:uid="{00000000-0005-0000-0000-000034170000}"/>
    <cellStyle name="Normal 3 5 4 3 3 3" xfId="7049" xr:uid="{00000000-0005-0000-0000-000036170000}"/>
    <cellStyle name="Normal 3 5 4 3 3 3 2" xfId="17673" xr:uid="{00000000-0005-0000-0000-000036170000}"/>
    <cellStyle name="Normal 3 5 4 3 3 4" xfId="12381" xr:uid="{00000000-0005-0000-0000-000033170000}"/>
    <cellStyle name="Normal 3 5 4 3 4" xfId="1921" xr:uid="{00000000-0005-0000-0000-000037170000}"/>
    <cellStyle name="Normal 3 5 4 3 4 2" xfId="7869" xr:uid="{00000000-0005-0000-0000-000038170000}"/>
    <cellStyle name="Normal 3 5 4 3 4 2 2" xfId="18493" xr:uid="{00000000-0005-0000-0000-000038170000}"/>
    <cellStyle name="Normal 3 5 4 3 4 3" xfId="13201" xr:uid="{00000000-0005-0000-0000-000037170000}"/>
    <cellStyle name="Normal 3 5 4 3 5" xfId="3070" xr:uid="{00000000-0005-0000-0000-000039170000}"/>
    <cellStyle name="Normal 3 5 4 3 5 2" xfId="8723" xr:uid="{00000000-0005-0000-0000-00003A170000}"/>
    <cellStyle name="Normal 3 5 4 3 5 2 2" xfId="19347" xr:uid="{00000000-0005-0000-0000-00003A170000}"/>
    <cellStyle name="Normal 3 5 4 3 5 3" xfId="14055" xr:uid="{00000000-0005-0000-0000-000039170000}"/>
    <cellStyle name="Normal 3 5 4 3 6" xfId="4419" xr:uid="{00000000-0005-0000-0000-00003B170000}"/>
    <cellStyle name="Normal 3 5 4 3 6 2" xfId="10041" xr:uid="{00000000-0005-0000-0000-00003C170000}"/>
    <cellStyle name="Normal 3 5 4 3 6 2 2" xfId="20665" xr:uid="{00000000-0005-0000-0000-00003C170000}"/>
    <cellStyle name="Normal 3 5 4 3 6 3" xfId="15373" xr:uid="{00000000-0005-0000-0000-00003B170000}"/>
    <cellStyle name="Normal 3 5 4 3 7" xfId="5265" xr:uid="{00000000-0005-0000-0000-00003D170000}"/>
    <cellStyle name="Normal 3 5 4 3 7 2" xfId="10788" xr:uid="{00000000-0005-0000-0000-00003E170000}"/>
    <cellStyle name="Normal 3 5 4 3 7 2 2" xfId="21412" xr:uid="{00000000-0005-0000-0000-00003E170000}"/>
    <cellStyle name="Normal 3 5 4 3 7 3" xfId="16120" xr:uid="{00000000-0005-0000-0000-00003D170000}"/>
    <cellStyle name="Normal 3 5 4 3 8" xfId="5820" xr:uid="{00000000-0005-0000-0000-00003F170000}"/>
    <cellStyle name="Normal 3 5 4 3 8 2" xfId="11157" xr:uid="{00000000-0005-0000-0000-000040170000}"/>
    <cellStyle name="Normal 3 5 4 3 8 2 2" xfId="21781" xr:uid="{00000000-0005-0000-0000-000040170000}"/>
    <cellStyle name="Normal 3 5 4 3 8 3" xfId="16487" xr:uid="{00000000-0005-0000-0000-00003F170000}"/>
    <cellStyle name="Normal 3 5 4 3 9" xfId="6189" xr:uid="{00000000-0005-0000-0000-000041170000}"/>
    <cellStyle name="Normal 3 5 4 3 9 2" xfId="11524" xr:uid="{00000000-0005-0000-0000-000042170000}"/>
    <cellStyle name="Normal 3 5 4 3 9 2 2" xfId="22148" xr:uid="{00000000-0005-0000-0000-000042170000}"/>
    <cellStyle name="Normal 3 5 4 3 9 3" xfId="16854" xr:uid="{00000000-0005-0000-0000-000041170000}"/>
    <cellStyle name="Normal 3 5 4 4" xfId="762" xr:uid="{00000000-0005-0000-0000-000043170000}"/>
    <cellStyle name="Normal 3 5 4 4 10" xfId="6731" xr:uid="{00000000-0005-0000-0000-000044170000}"/>
    <cellStyle name="Normal 3 5 4 4 10 2" xfId="17355" xr:uid="{00000000-0005-0000-0000-000044170000}"/>
    <cellStyle name="Normal 3 5 4 4 11" xfId="12063" xr:uid="{00000000-0005-0000-0000-000043170000}"/>
    <cellStyle name="Normal 3 5 4 4 2" xfId="1466" xr:uid="{00000000-0005-0000-0000-000045170000}"/>
    <cellStyle name="Normal 3 5 4 4 2 2" xfId="2292" xr:uid="{00000000-0005-0000-0000-000046170000}"/>
    <cellStyle name="Normal 3 5 4 4 2 2 2" xfId="8240" xr:uid="{00000000-0005-0000-0000-000047170000}"/>
    <cellStyle name="Normal 3 5 4 4 2 2 2 2" xfId="18864" xr:uid="{00000000-0005-0000-0000-000047170000}"/>
    <cellStyle name="Normal 3 5 4 4 2 2 3" xfId="13572" xr:uid="{00000000-0005-0000-0000-000046170000}"/>
    <cellStyle name="Normal 3 5 4 4 2 3" xfId="3898" xr:uid="{00000000-0005-0000-0000-000048170000}"/>
    <cellStyle name="Normal 3 5 4 4 2 3 2" xfId="9530" xr:uid="{00000000-0005-0000-0000-000049170000}"/>
    <cellStyle name="Normal 3 5 4 4 2 3 2 2" xfId="20154" xr:uid="{00000000-0005-0000-0000-000049170000}"/>
    <cellStyle name="Normal 3 5 4 4 2 3 3" xfId="14862" xr:uid="{00000000-0005-0000-0000-000048170000}"/>
    <cellStyle name="Normal 3 5 4 4 2 4" xfId="4790" xr:uid="{00000000-0005-0000-0000-00004A170000}"/>
    <cellStyle name="Normal 3 5 4 4 2 4 2" xfId="10412" xr:uid="{00000000-0005-0000-0000-00004B170000}"/>
    <cellStyle name="Normal 3 5 4 4 2 4 2 2" xfId="21036" xr:uid="{00000000-0005-0000-0000-00004B170000}"/>
    <cellStyle name="Normal 3 5 4 4 2 4 3" xfId="15744" xr:uid="{00000000-0005-0000-0000-00004A170000}"/>
    <cellStyle name="Normal 3 5 4 4 2 5" xfId="7420" xr:uid="{00000000-0005-0000-0000-00004C170000}"/>
    <cellStyle name="Normal 3 5 4 4 2 5 2" xfId="18044" xr:uid="{00000000-0005-0000-0000-00004C170000}"/>
    <cellStyle name="Normal 3 5 4 4 2 6" xfId="12752" xr:uid="{00000000-0005-0000-0000-000045170000}"/>
    <cellStyle name="Normal 3 5 4 4 3" xfId="976" xr:uid="{00000000-0005-0000-0000-00004D170000}"/>
    <cellStyle name="Normal 3 5 4 4 3 2" xfId="3410" xr:uid="{00000000-0005-0000-0000-00004E170000}"/>
    <cellStyle name="Normal 3 5 4 4 3 2 2" xfId="9048" xr:uid="{00000000-0005-0000-0000-00004F170000}"/>
    <cellStyle name="Normal 3 5 4 4 3 2 2 2" xfId="19672" xr:uid="{00000000-0005-0000-0000-00004F170000}"/>
    <cellStyle name="Normal 3 5 4 4 3 2 3" xfId="14380" xr:uid="{00000000-0005-0000-0000-00004E170000}"/>
    <cellStyle name="Normal 3 5 4 4 3 3" xfId="6938" xr:uid="{00000000-0005-0000-0000-000050170000}"/>
    <cellStyle name="Normal 3 5 4 4 3 3 2" xfId="17562" xr:uid="{00000000-0005-0000-0000-000050170000}"/>
    <cellStyle name="Normal 3 5 4 4 3 4" xfId="12270" xr:uid="{00000000-0005-0000-0000-00004D170000}"/>
    <cellStyle name="Normal 3 5 4 4 4" xfId="1810" xr:uid="{00000000-0005-0000-0000-000051170000}"/>
    <cellStyle name="Normal 3 5 4 4 4 2" xfId="7758" xr:uid="{00000000-0005-0000-0000-000052170000}"/>
    <cellStyle name="Normal 3 5 4 4 4 2 2" xfId="18382" xr:uid="{00000000-0005-0000-0000-000052170000}"/>
    <cellStyle name="Normal 3 5 4 4 4 3" xfId="13090" xr:uid="{00000000-0005-0000-0000-000051170000}"/>
    <cellStyle name="Normal 3 5 4 4 5" xfId="3196" xr:uid="{00000000-0005-0000-0000-000053170000}"/>
    <cellStyle name="Normal 3 5 4 4 5 2" xfId="8841" xr:uid="{00000000-0005-0000-0000-000054170000}"/>
    <cellStyle name="Normal 3 5 4 4 5 2 2" xfId="19465" xr:uid="{00000000-0005-0000-0000-000054170000}"/>
    <cellStyle name="Normal 3 5 4 4 5 3" xfId="14173" xr:uid="{00000000-0005-0000-0000-000053170000}"/>
    <cellStyle name="Normal 3 5 4 4 6" xfId="4308" xr:uid="{00000000-0005-0000-0000-000055170000}"/>
    <cellStyle name="Normal 3 5 4 4 6 2" xfId="9930" xr:uid="{00000000-0005-0000-0000-000056170000}"/>
    <cellStyle name="Normal 3 5 4 4 6 2 2" xfId="20554" xr:uid="{00000000-0005-0000-0000-000056170000}"/>
    <cellStyle name="Normal 3 5 4 4 6 3" xfId="15262" xr:uid="{00000000-0005-0000-0000-000055170000}"/>
    <cellStyle name="Normal 3 5 4 4 7" xfId="5571" xr:uid="{00000000-0005-0000-0000-000057170000}"/>
    <cellStyle name="Normal 3 5 4 4 7 2" xfId="10908" xr:uid="{00000000-0005-0000-0000-000058170000}"/>
    <cellStyle name="Normal 3 5 4 4 7 2 2" xfId="21532" xr:uid="{00000000-0005-0000-0000-000058170000}"/>
    <cellStyle name="Normal 3 5 4 4 7 3" xfId="16238" xr:uid="{00000000-0005-0000-0000-000057170000}"/>
    <cellStyle name="Normal 3 5 4 4 8" xfId="5938" xr:uid="{00000000-0005-0000-0000-000059170000}"/>
    <cellStyle name="Normal 3 5 4 4 8 2" xfId="11275" xr:uid="{00000000-0005-0000-0000-00005A170000}"/>
    <cellStyle name="Normal 3 5 4 4 8 2 2" xfId="21899" xr:uid="{00000000-0005-0000-0000-00005A170000}"/>
    <cellStyle name="Normal 3 5 4 4 8 3" xfId="16605" xr:uid="{00000000-0005-0000-0000-000059170000}"/>
    <cellStyle name="Normal 3 5 4 4 9" xfId="6308" xr:uid="{00000000-0005-0000-0000-00005B170000}"/>
    <cellStyle name="Normal 3 5 4 4 9 2" xfId="11642" xr:uid="{00000000-0005-0000-0000-00005C170000}"/>
    <cellStyle name="Normal 3 5 4 4 9 2 2" xfId="22266" xr:uid="{00000000-0005-0000-0000-00005C170000}"/>
    <cellStyle name="Normal 3 5 4 4 9 3" xfId="16972" xr:uid="{00000000-0005-0000-0000-00005B170000}"/>
    <cellStyle name="Normal 3 5 4 5" xfId="1217" xr:uid="{00000000-0005-0000-0000-00005D170000}"/>
    <cellStyle name="Normal 3 5 4 5 2" xfId="2043" xr:uid="{00000000-0005-0000-0000-00005E170000}"/>
    <cellStyle name="Normal 3 5 4 5 2 2" xfId="7991" xr:uid="{00000000-0005-0000-0000-00005F170000}"/>
    <cellStyle name="Normal 3 5 4 5 2 2 2" xfId="18615" xr:uid="{00000000-0005-0000-0000-00005F170000}"/>
    <cellStyle name="Normal 3 5 4 5 2 3" xfId="13323" xr:uid="{00000000-0005-0000-0000-00005E170000}"/>
    <cellStyle name="Normal 3 5 4 5 3" xfId="3649" xr:uid="{00000000-0005-0000-0000-000060170000}"/>
    <cellStyle name="Normal 3 5 4 5 3 2" xfId="9281" xr:uid="{00000000-0005-0000-0000-000061170000}"/>
    <cellStyle name="Normal 3 5 4 5 3 2 2" xfId="19905" xr:uid="{00000000-0005-0000-0000-000061170000}"/>
    <cellStyle name="Normal 3 5 4 5 3 3" xfId="14613" xr:uid="{00000000-0005-0000-0000-000060170000}"/>
    <cellStyle name="Normal 3 5 4 5 4" xfId="4541" xr:uid="{00000000-0005-0000-0000-000062170000}"/>
    <cellStyle name="Normal 3 5 4 5 4 2" xfId="10163" xr:uid="{00000000-0005-0000-0000-000063170000}"/>
    <cellStyle name="Normal 3 5 4 5 4 2 2" xfId="20787" xr:uid="{00000000-0005-0000-0000-000063170000}"/>
    <cellStyle name="Normal 3 5 4 5 4 3" xfId="15495" xr:uid="{00000000-0005-0000-0000-000062170000}"/>
    <cellStyle name="Normal 3 5 4 5 5" xfId="7171" xr:uid="{00000000-0005-0000-0000-000064170000}"/>
    <cellStyle name="Normal 3 5 4 5 5 2" xfId="17795" xr:uid="{00000000-0005-0000-0000-000064170000}"/>
    <cellStyle name="Normal 3 5 4 5 6" xfId="12503" xr:uid="{00000000-0005-0000-0000-00005D170000}"/>
    <cellStyle name="Normal 3 5 4 6" xfId="1317" xr:uid="{00000000-0005-0000-0000-000065170000}"/>
    <cellStyle name="Normal 3 5 4 6 2" xfId="2143" xr:uid="{00000000-0005-0000-0000-000066170000}"/>
    <cellStyle name="Normal 3 5 4 6 2 2" xfId="8091" xr:uid="{00000000-0005-0000-0000-000067170000}"/>
    <cellStyle name="Normal 3 5 4 6 2 2 2" xfId="18715" xr:uid="{00000000-0005-0000-0000-000067170000}"/>
    <cellStyle name="Normal 3 5 4 6 2 3" xfId="13423" xr:uid="{00000000-0005-0000-0000-000066170000}"/>
    <cellStyle name="Normal 3 5 4 6 3" xfId="3749" xr:uid="{00000000-0005-0000-0000-000068170000}"/>
    <cellStyle name="Normal 3 5 4 6 3 2" xfId="9381" xr:uid="{00000000-0005-0000-0000-000069170000}"/>
    <cellStyle name="Normal 3 5 4 6 3 2 2" xfId="20005" xr:uid="{00000000-0005-0000-0000-000069170000}"/>
    <cellStyle name="Normal 3 5 4 6 3 3" xfId="14713" xr:uid="{00000000-0005-0000-0000-000068170000}"/>
    <cellStyle name="Normal 3 5 4 6 4" xfId="4641" xr:uid="{00000000-0005-0000-0000-00006A170000}"/>
    <cellStyle name="Normal 3 5 4 6 4 2" xfId="10263" xr:uid="{00000000-0005-0000-0000-00006B170000}"/>
    <cellStyle name="Normal 3 5 4 6 4 2 2" xfId="20887" xr:uid="{00000000-0005-0000-0000-00006B170000}"/>
    <cellStyle name="Normal 3 5 4 6 4 3" xfId="15595" xr:uid="{00000000-0005-0000-0000-00006A170000}"/>
    <cellStyle name="Normal 3 5 4 6 5" xfId="7271" xr:uid="{00000000-0005-0000-0000-00006C170000}"/>
    <cellStyle name="Normal 3 5 4 6 5 2" xfId="17895" xr:uid="{00000000-0005-0000-0000-00006C170000}"/>
    <cellStyle name="Normal 3 5 4 6 6" xfId="12603" xr:uid="{00000000-0005-0000-0000-000065170000}"/>
    <cellStyle name="Normal 3 5 4 7" xfId="1379" xr:uid="{00000000-0005-0000-0000-00006D170000}"/>
    <cellStyle name="Normal 3 5 4 7 2" xfId="2205" xr:uid="{00000000-0005-0000-0000-00006E170000}"/>
    <cellStyle name="Normal 3 5 4 7 2 2" xfId="8153" xr:uid="{00000000-0005-0000-0000-00006F170000}"/>
    <cellStyle name="Normal 3 5 4 7 2 2 2" xfId="18777" xr:uid="{00000000-0005-0000-0000-00006F170000}"/>
    <cellStyle name="Normal 3 5 4 7 2 3" xfId="13485" xr:uid="{00000000-0005-0000-0000-00006E170000}"/>
    <cellStyle name="Normal 3 5 4 7 3" xfId="3811" xr:uid="{00000000-0005-0000-0000-000070170000}"/>
    <cellStyle name="Normal 3 5 4 7 3 2" xfId="9443" xr:uid="{00000000-0005-0000-0000-000071170000}"/>
    <cellStyle name="Normal 3 5 4 7 3 2 2" xfId="20067" xr:uid="{00000000-0005-0000-0000-000071170000}"/>
    <cellStyle name="Normal 3 5 4 7 3 3" xfId="14775" xr:uid="{00000000-0005-0000-0000-000070170000}"/>
    <cellStyle name="Normal 3 5 4 7 4" xfId="4703" xr:uid="{00000000-0005-0000-0000-000072170000}"/>
    <cellStyle name="Normal 3 5 4 7 4 2" xfId="10325" xr:uid="{00000000-0005-0000-0000-000073170000}"/>
    <cellStyle name="Normal 3 5 4 7 4 2 2" xfId="20949" xr:uid="{00000000-0005-0000-0000-000073170000}"/>
    <cellStyle name="Normal 3 5 4 7 4 3" xfId="15657" xr:uid="{00000000-0005-0000-0000-000072170000}"/>
    <cellStyle name="Normal 3 5 4 7 5" xfId="7333" xr:uid="{00000000-0005-0000-0000-000074170000}"/>
    <cellStyle name="Normal 3 5 4 7 5 2" xfId="17957" xr:uid="{00000000-0005-0000-0000-000074170000}"/>
    <cellStyle name="Normal 3 5 4 7 6" xfId="12665" xr:uid="{00000000-0005-0000-0000-00006D170000}"/>
    <cellStyle name="Normal 3 5 4 8" xfId="1668" xr:uid="{00000000-0005-0000-0000-000075170000}"/>
    <cellStyle name="Normal 3 5 4 8 2" xfId="2494" xr:uid="{00000000-0005-0000-0000-000076170000}"/>
    <cellStyle name="Normal 3 5 4 8 2 2" xfId="8442" xr:uid="{00000000-0005-0000-0000-000077170000}"/>
    <cellStyle name="Normal 3 5 4 8 2 2 2" xfId="19066" xr:uid="{00000000-0005-0000-0000-000077170000}"/>
    <cellStyle name="Normal 3 5 4 8 2 3" xfId="13774" xr:uid="{00000000-0005-0000-0000-000076170000}"/>
    <cellStyle name="Normal 3 5 4 8 3" xfId="4100" xr:uid="{00000000-0005-0000-0000-000078170000}"/>
    <cellStyle name="Normal 3 5 4 8 3 2" xfId="9732" xr:uid="{00000000-0005-0000-0000-000079170000}"/>
    <cellStyle name="Normal 3 5 4 8 3 2 2" xfId="20356" xr:uid="{00000000-0005-0000-0000-000079170000}"/>
    <cellStyle name="Normal 3 5 4 8 3 3" xfId="15064" xr:uid="{00000000-0005-0000-0000-000078170000}"/>
    <cellStyle name="Normal 3 5 4 8 4" xfId="4992" xr:uid="{00000000-0005-0000-0000-00007A170000}"/>
    <cellStyle name="Normal 3 5 4 8 4 2" xfId="10614" xr:uid="{00000000-0005-0000-0000-00007B170000}"/>
    <cellStyle name="Normal 3 5 4 8 4 2 2" xfId="21238" xr:uid="{00000000-0005-0000-0000-00007B170000}"/>
    <cellStyle name="Normal 3 5 4 8 4 3" xfId="15946" xr:uid="{00000000-0005-0000-0000-00007A170000}"/>
    <cellStyle name="Normal 3 5 4 8 5" xfId="7622" xr:uid="{00000000-0005-0000-0000-00007C170000}"/>
    <cellStyle name="Normal 3 5 4 8 5 2" xfId="18246" xr:uid="{00000000-0005-0000-0000-00007C170000}"/>
    <cellStyle name="Normal 3 5 4 8 6" xfId="12954" xr:uid="{00000000-0005-0000-0000-000075170000}"/>
    <cellStyle name="Normal 3 5 4 9" xfId="871" xr:uid="{00000000-0005-0000-0000-00007D170000}"/>
    <cellStyle name="Normal 3 5 4 9 2" xfId="3305" xr:uid="{00000000-0005-0000-0000-00007E170000}"/>
    <cellStyle name="Normal 3 5 4 9 2 2" xfId="8948" xr:uid="{00000000-0005-0000-0000-00007F170000}"/>
    <cellStyle name="Normal 3 5 4 9 2 2 2" xfId="19572" xr:uid="{00000000-0005-0000-0000-00007F170000}"/>
    <cellStyle name="Normal 3 5 4 9 2 3" xfId="14280" xr:uid="{00000000-0005-0000-0000-00007E170000}"/>
    <cellStyle name="Normal 3 5 4 9 3" xfId="6838" xr:uid="{00000000-0005-0000-0000-000080170000}"/>
    <cellStyle name="Normal 3 5 4 9 3 2" xfId="17462" xr:uid="{00000000-0005-0000-0000-000080170000}"/>
    <cellStyle name="Normal 3 5 4 9 4" xfId="12170" xr:uid="{00000000-0005-0000-0000-00007D170000}"/>
    <cellStyle name="Normal 3 5 5" xfId="175" xr:uid="{00000000-0005-0000-0000-000081170000}"/>
    <cellStyle name="Normal 3 5 5 10" xfId="4224" xr:uid="{00000000-0005-0000-0000-000082170000}"/>
    <cellStyle name="Normal 3 5 5 10 2" xfId="9846" xr:uid="{00000000-0005-0000-0000-000083170000}"/>
    <cellStyle name="Normal 3 5 5 10 2 2" xfId="20470" xr:uid="{00000000-0005-0000-0000-000083170000}"/>
    <cellStyle name="Normal 3 5 5 10 3" xfId="15178" xr:uid="{00000000-0005-0000-0000-000082170000}"/>
    <cellStyle name="Normal 3 5 5 11" xfId="5041" xr:uid="{00000000-0005-0000-0000-000084170000}"/>
    <cellStyle name="Normal 3 5 5 11 2" xfId="10644" xr:uid="{00000000-0005-0000-0000-000085170000}"/>
    <cellStyle name="Normal 3 5 5 11 2 2" xfId="21268" xr:uid="{00000000-0005-0000-0000-000085170000}"/>
    <cellStyle name="Normal 3 5 5 11 3" xfId="15976" xr:uid="{00000000-0005-0000-0000-000084170000}"/>
    <cellStyle name="Normal 3 5 5 12" xfId="5676" xr:uid="{00000000-0005-0000-0000-000086170000}"/>
    <cellStyle name="Normal 3 5 5 12 2" xfId="11013" xr:uid="{00000000-0005-0000-0000-000087170000}"/>
    <cellStyle name="Normal 3 5 5 12 2 2" xfId="21637" xr:uid="{00000000-0005-0000-0000-000087170000}"/>
    <cellStyle name="Normal 3 5 5 12 3" xfId="16343" xr:uid="{00000000-0005-0000-0000-000086170000}"/>
    <cellStyle name="Normal 3 5 5 13" xfId="6044" xr:uid="{00000000-0005-0000-0000-000088170000}"/>
    <cellStyle name="Normal 3 5 5 13 2" xfId="11380" xr:uid="{00000000-0005-0000-0000-000089170000}"/>
    <cellStyle name="Normal 3 5 5 13 2 2" xfId="22004" xr:uid="{00000000-0005-0000-0000-000089170000}"/>
    <cellStyle name="Normal 3 5 5 13 3" xfId="16710" xr:uid="{00000000-0005-0000-0000-000088170000}"/>
    <cellStyle name="Normal 3 5 5 14" xfId="6481" xr:uid="{00000000-0005-0000-0000-00008A170000}"/>
    <cellStyle name="Normal 3 5 5 14 2" xfId="17105" xr:uid="{00000000-0005-0000-0000-00008A170000}"/>
    <cellStyle name="Normal 3 5 5 15" xfId="11813" xr:uid="{00000000-0005-0000-0000-000081170000}"/>
    <cellStyle name="Normal 3 5 5 2" xfId="246" xr:uid="{00000000-0005-0000-0000-00008B170000}"/>
    <cellStyle name="Normal 3 5 5 2 10" xfId="6109" xr:uid="{00000000-0005-0000-0000-00008C170000}"/>
    <cellStyle name="Normal 3 5 5 2 10 2" xfId="11445" xr:uid="{00000000-0005-0000-0000-00008D170000}"/>
    <cellStyle name="Normal 3 5 5 2 10 2 2" xfId="22069" xr:uid="{00000000-0005-0000-0000-00008D170000}"/>
    <cellStyle name="Normal 3 5 5 2 10 3" xfId="16775" xr:uid="{00000000-0005-0000-0000-00008C170000}"/>
    <cellStyle name="Normal 3 5 5 2 11" xfId="6546" xr:uid="{00000000-0005-0000-0000-00008E170000}"/>
    <cellStyle name="Normal 3 5 5 2 11 2" xfId="17170" xr:uid="{00000000-0005-0000-0000-00008E170000}"/>
    <cellStyle name="Normal 3 5 5 2 12" xfId="11878" xr:uid="{00000000-0005-0000-0000-00008B170000}"/>
    <cellStyle name="Normal 3 5 5 2 2" xfId="802" xr:uid="{00000000-0005-0000-0000-00008F170000}"/>
    <cellStyle name="Normal 3 5 5 2 2 10" xfId="12103" xr:uid="{00000000-0005-0000-0000-00008F170000}"/>
    <cellStyle name="Normal 3 5 5 2 2 2" xfId="1275" xr:uid="{00000000-0005-0000-0000-000090170000}"/>
    <cellStyle name="Normal 3 5 5 2 2 2 2" xfId="3707" xr:uid="{00000000-0005-0000-0000-000091170000}"/>
    <cellStyle name="Normal 3 5 5 2 2 2 2 2" xfId="9339" xr:uid="{00000000-0005-0000-0000-000092170000}"/>
    <cellStyle name="Normal 3 5 5 2 2 2 2 2 2" xfId="19963" xr:uid="{00000000-0005-0000-0000-000092170000}"/>
    <cellStyle name="Normal 3 5 5 2 2 2 2 3" xfId="14671" xr:uid="{00000000-0005-0000-0000-000091170000}"/>
    <cellStyle name="Normal 3 5 5 2 2 2 3" xfId="7229" xr:uid="{00000000-0005-0000-0000-000093170000}"/>
    <cellStyle name="Normal 3 5 5 2 2 2 3 2" xfId="17853" xr:uid="{00000000-0005-0000-0000-000093170000}"/>
    <cellStyle name="Normal 3 5 5 2 2 2 4" xfId="12561" xr:uid="{00000000-0005-0000-0000-000090170000}"/>
    <cellStyle name="Normal 3 5 5 2 2 3" xfId="2101" xr:uid="{00000000-0005-0000-0000-000094170000}"/>
    <cellStyle name="Normal 3 5 5 2 2 3 2" xfId="8049" xr:uid="{00000000-0005-0000-0000-000095170000}"/>
    <cellStyle name="Normal 3 5 5 2 2 3 2 2" xfId="18673" xr:uid="{00000000-0005-0000-0000-000095170000}"/>
    <cellStyle name="Normal 3 5 5 2 2 3 3" xfId="13381" xr:uid="{00000000-0005-0000-0000-000094170000}"/>
    <cellStyle name="Normal 3 5 5 2 2 4" xfId="3236" xr:uid="{00000000-0005-0000-0000-000096170000}"/>
    <cellStyle name="Normal 3 5 5 2 2 4 2" xfId="8881" xr:uid="{00000000-0005-0000-0000-000097170000}"/>
    <cellStyle name="Normal 3 5 5 2 2 4 2 2" xfId="19505" xr:uid="{00000000-0005-0000-0000-000097170000}"/>
    <cellStyle name="Normal 3 5 5 2 2 4 3" xfId="14213" xr:uid="{00000000-0005-0000-0000-000096170000}"/>
    <cellStyle name="Normal 3 5 5 2 2 5" xfId="4599" xr:uid="{00000000-0005-0000-0000-000098170000}"/>
    <cellStyle name="Normal 3 5 5 2 2 5 2" xfId="10221" xr:uid="{00000000-0005-0000-0000-000099170000}"/>
    <cellStyle name="Normal 3 5 5 2 2 5 2 2" xfId="20845" xr:uid="{00000000-0005-0000-0000-000099170000}"/>
    <cellStyle name="Normal 3 5 5 2 2 5 3" xfId="15553" xr:uid="{00000000-0005-0000-0000-000098170000}"/>
    <cellStyle name="Normal 3 5 5 2 2 6" xfId="5611" xr:uid="{00000000-0005-0000-0000-00009A170000}"/>
    <cellStyle name="Normal 3 5 5 2 2 6 2" xfId="10948" xr:uid="{00000000-0005-0000-0000-00009B170000}"/>
    <cellStyle name="Normal 3 5 5 2 2 6 2 2" xfId="21572" xr:uid="{00000000-0005-0000-0000-00009B170000}"/>
    <cellStyle name="Normal 3 5 5 2 2 6 3" xfId="16278" xr:uid="{00000000-0005-0000-0000-00009A170000}"/>
    <cellStyle name="Normal 3 5 5 2 2 7" xfId="5978" xr:uid="{00000000-0005-0000-0000-00009C170000}"/>
    <cellStyle name="Normal 3 5 5 2 2 7 2" xfId="11315" xr:uid="{00000000-0005-0000-0000-00009D170000}"/>
    <cellStyle name="Normal 3 5 5 2 2 7 2 2" xfId="21939" xr:uid="{00000000-0005-0000-0000-00009D170000}"/>
    <cellStyle name="Normal 3 5 5 2 2 7 3" xfId="16645" xr:uid="{00000000-0005-0000-0000-00009C170000}"/>
    <cellStyle name="Normal 3 5 5 2 2 8" xfId="6348" xr:uid="{00000000-0005-0000-0000-00009E170000}"/>
    <cellStyle name="Normal 3 5 5 2 2 8 2" xfId="11682" xr:uid="{00000000-0005-0000-0000-00009F170000}"/>
    <cellStyle name="Normal 3 5 5 2 2 8 2 2" xfId="22306" xr:uid="{00000000-0005-0000-0000-00009F170000}"/>
    <cellStyle name="Normal 3 5 5 2 2 8 3" xfId="17012" xr:uid="{00000000-0005-0000-0000-00009E170000}"/>
    <cellStyle name="Normal 3 5 5 2 2 9" xfId="6771" xr:uid="{00000000-0005-0000-0000-0000A0170000}"/>
    <cellStyle name="Normal 3 5 5 2 2 9 2" xfId="17395" xr:uid="{00000000-0005-0000-0000-0000A0170000}"/>
    <cellStyle name="Normal 3 5 5 2 3" xfId="1506" xr:uid="{00000000-0005-0000-0000-0000A1170000}"/>
    <cellStyle name="Normal 3 5 5 2 3 2" xfId="2332" xr:uid="{00000000-0005-0000-0000-0000A2170000}"/>
    <cellStyle name="Normal 3 5 5 2 3 2 2" xfId="8280" xr:uid="{00000000-0005-0000-0000-0000A3170000}"/>
    <cellStyle name="Normal 3 5 5 2 3 2 2 2" xfId="18904" xr:uid="{00000000-0005-0000-0000-0000A3170000}"/>
    <cellStyle name="Normal 3 5 5 2 3 2 3" xfId="13612" xr:uid="{00000000-0005-0000-0000-0000A2170000}"/>
    <cellStyle name="Normal 3 5 5 2 3 3" xfId="3938" xr:uid="{00000000-0005-0000-0000-0000A4170000}"/>
    <cellStyle name="Normal 3 5 5 2 3 3 2" xfId="9570" xr:uid="{00000000-0005-0000-0000-0000A5170000}"/>
    <cellStyle name="Normal 3 5 5 2 3 3 2 2" xfId="20194" xr:uid="{00000000-0005-0000-0000-0000A5170000}"/>
    <cellStyle name="Normal 3 5 5 2 3 3 3" xfId="14902" xr:uid="{00000000-0005-0000-0000-0000A4170000}"/>
    <cellStyle name="Normal 3 5 5 2 3 4" xfId="4830" xr:uid="{00000000-0005-0000-0000-0000A6170000}"/>
    <cellStyle name="Normal 3 5 5 2 3 4 2" xfId="10452" xr:uid="{00000000-0005-0000-0000-0000A7170000}"/>
    <cellStyle name="Normal 3 5 5 2 3 4 2 2" xfId="21076" xr:uid="{00000000-0005-0000-0000-0000A7170000}"/>
    <cellStyle name="Normal 3 5 5 2 3 4 3" xfId="15784" xr:uid="{00000000-0005-0000-0000-0000A6170000}"/>
    <cellStyle name="Normal 3 5 5 2 3 5" xfId="7460" xr:uid="{00000000-0005-0000-0000-0000A8170000}"/>
    <cellStyle name="Normal 3 5 5 2 3 5 2" xfId="18084" xr:uid="{00000000-0005-0000-0000-0000A8170000}"/>
    <cellStyle name="Normal 3 5 5 2 3 6" xfId="12792" xr:uid="{00000000-0005-0000-0000-0000A1170000}"/>
    <cellStyle name="Normal 3 5 5 2 4" xfId="1016" xr:uid="{00000000-0005-0000-0000-0000A9170000}"/>
    <cellStyle name="Normal 3 5 5 2 4 2" xfId="3450" xr:uid="{00000000-0005-0000-0000-0000AA170000}"/>
    <cellStyle name="Normal 3 5 5 2 4 2 2" xfId="9088" xr:uid="{00000000-0005-0000-0000-0000AB170000}"/>
    <cellStyle name="Normal 3 5 5 2 4 2 2 2" xfId="19712" xr:uid="{00000000-0005-0000-0000-0000AB170000}"/>
    <cellStyle name="Normal 3 5 5 2 4 2 3" xfId="14420" xr:uid="{00000000-0005-0000-0000-0000AA170000}"/>
    <cellStyle name="Normal 3 5 5 2 4 3" xfId="6978" xr:uid="{00000000-0005-0000-0000-0000AC170000}"/>
    <cellStyle name="Normal 3 5 5 2 4 3 2" xfId="17602" xr:uid="{00000000-0005-0000-0000-0000AC170000}"/>
    <cellStyle name="Normal 3 5 5 2 4 4" xfId="12310" xr:uid="{00000000-0005-0000-0000-0000A9170000}"/>
    <cellStyle name="Normal 3 5 5 2 5" xfId="1850" xr:uid="{00000000-0005-0000-0000-0000AD170000}"/>
    <cellStyle name="Normal 3 5 5 2 5 2" xfId="7798" xr:uid="{00000000-0005-0000-0000-0000AE170000}"/>
    <cellStyle name="Normal 3 5 5 2 5 2 2" xfId="18422" xr:uid="{00000000-0005-0000-0000-0000AE170000}"/>
    <cellStyle name="Normal 3 5 5 2 5 3" xfId="13130" xr:uid="{00000000-0005-0000-0000-0000AD170000}"/>
    <cellStyle name="Normal 3 5 5 2 6" xfId="2986" xr:uid="{00000000-0005-0000-0000-0000AF170000}"/>
    <cellStyle name="Normal 3 5 5 2 6 2" xfId="8644" xr:uid="{00000000-0005-0000-0000-0000B0170000}"/>
    <cellStyle name="Normal 3 5 5 2 6 2 2" xfId="19268" xr:uid="{00000000-0005-0000-0000-0000B0170000}"/>
    <cellStyle name="Normal 3 5 5 2 6 3" xfId="13976" xr:uid="{00000000-0005-0000-0000-0000AF170000}"/>
    <cellStyle name="Normal 3 5 5 2 7" xfId="4348" xr:uid="{00000000-0005-0000-0000-0000B1170000}"/>
    <cellStyle name="Normal 3 5 5 2 7 2" xfId="9970" xr:uid="{00000000-0005-0000-0000-0000B2170000}"/>
    <cellStyle name="Normal 3 5 5 2 7 2 2" xfId="20594" xr:uid="{00000000-0005-0000-0000-0000B2170000}"/>
    <cellStyle name="Normal 3 5 5 2 7 3" xfId="15302" xr:uid="{00000000-0005-0000-0000-0000B1170000}"/>
    <cellStyle name="Normal 3 5 5 2 8" xfId="5112" xr:uid="{00000000-0005-0000-0000-0000B3170000}"/>
    <cellStyle name="Normal 3 5 5 2 8 2" xfId="10709" xr:uid="{00000000-0005-0000-0000-0000B4170000}"/>
    <cellStyle name="Normal 3 5 5 2 8 2 2" xfId="21333" xr:uid="{00000000-0005-0000-0000-0000B4170000}"/>
    <cellStyle name="Normal 3 5 5 2 8 3" xfId="16041" xr:uid="{00000000-0005-0000-0000-0000B3170000}"/>
    <cellStyle name="Normal 3 5 5 2 9" xfId="5741" xr:uid="{00000000-0005-0000-0000-0000B5170000}"/>
    <cellStyle name="Normal 3 5 5 2 9 2" xfId="11078" xr:uid="{00000000-0005-0000-0000-0000B6170000}"/>
    <cellStyle name="Normal 3 5 5 2 9 2 2" xfId="21702" xr:uid="{00000000-0005-0000-0000-0000B6170000}"/>
    <cellStyle name="Normal 3 5 5 2 9 3" xfId="16408" xr:uid="{00000000-0005-0000-0000-0000B5170000}"/>
    <cellStyle name="Normal 3 5 5 3" xfId="737" xr:uid="{00000000-0005-0000-0000-0000B7170000}"/>
    <cellStyle name="Normal 3 5 5 3 10" xfId="6706" xr:uid="{00000000-0005-0000-0000-0000B8170000}"/>
    <cellStyle name="Normal 3 5 5 3 10 2" xfId="17330" xr:uid="{00000000-0005-0000-0000-0000B8170000}"/>
    <cellStyle name="Normal 3 5 5 3 11" xfId="12038" xr:uid="{00000000-0005-0000-0000-0000B7170000}"/>
    <cellStyle name="Normal 3 5 5 3 2" xfId="1441" xr:uid="{00000000-0005-0000-0000-0000B9170000}"/>
    <cellStyle name="Normal 3 5 5 3 2 2" xfId="2267" xr:uid="{00000000-0005-0000-0000-0000BA170000}"/>
    <cellStyle name="Normal 3 5 5 3 2 2 2" xfId="8215" xr:uid="{00000000-0005-0000-0000-0000BB170000}"/>
    <cellStyle name="Normal 3 5 5 3 2 2 2 2" xfId="18839" xr:uid="{00000000-0005-0000-0000-0000BB170000}"/>
    <cellStyle name="Normal 3 5 5 3 2 2 3" xfId="13547" xr:uid="{00000000-0005-0000-0000-0000BA170000}"/>
    <cellStyle name="Normal 3 5 5 3 2 3" xfId="3873" xr:uid="{00000000-0005-0000-0000-0000BC170000}"/>
    <cellStyle name="Normal 3 5 5 3 2 3 2" xfId="9505" xr:uid="{00000000-0005-0000-0000-0000BD170000}"/>
    <cellStyle name="Normal 3 5 5 3 2 3 2 2" xfId="20129" xr:uid="{00000000-0005-0000-0000-0000BD170000}"/>
    <cellStyle name="Normal 3 5 5 3 2 3 3" xfId="14837" xr:uid="{00000000-0005-0000-0000-0000BC170000}"/>
    <cellStyle name="Normal 3 5 5 3 2 4" xfId="4765" xr:uid="{00000000-0005-0000-0000-0000BE170000}"/>
    <cellStyle name="Normal 3 5 5 3 2 4 2" xfId="10387" xr:uid="{00000000-0005-0000-0000-0000BF170000}"/>
    <cellStyle name="Normal 3 5 5 3 2 4 2 2" xfId="21011" xr:uid="{00000000-0005-0000-0000-0000BF170000}"/>
    <cellStyle name="Normal 3 5 5 3 2 4 3" xfId="15719" xr:uid="{00000000-0005-0000-0000-0000BE170000}"/>
    <cellStyle name="Normal 3 5 5 3 2 5" xfId="7395" xr:uid="{00000000-0005-0000-0000-0000C0170000}"/>
    <cellStyle name="Normal 3 5 5 3 2 5 2" xfId="18019" xr:uid="{00000000-0005-0000-0000-0000C0170000}"/>
    <cellStyle name="Normal 3 5 5 3 2 6" xfId="12727" xr:uid="{00000000-0005-0000-0000-0000B9170000}"/>
    <cellStyle name="Normal 3 5 5 3 3" xfId="950" xr:uid="{00000000-0005-0000-0000-0000C1170000}"/>
    <cellStyle name="Normal 3 5 5 3 3 2" xfId="3384" xr:uid="{00000000-0005-0000-0000-0000C2170000}"/>
    <cellStyle name="Normal 3 5 5 3 3 2 2" xfId="9023" xr:uid="{00000000-0005-0000-0000-0000C3170000}"/>
    <cellStyle name="Normal 3 5 5 3 3 2 2 2" xfId="19647" xr:uid="{00000000-0005-0000-0000-0000C3170000}"/>
    <cellStyle name="Normal 3 5 5 3 3 2 3" xfId="14355" xr:uid="{00000000-0005-0000-0000-0000C2170000}"/>
    <cellStyle name="Normal 3 5 5 3 3 3" xfId="6913" xr:uid="{00000000-0005-0000-0000-0000C4170000}"/>
    <cellStyle name="Normal 3 5 5 3 3 3 2" xfId="17537" xr:uid="{00000000-0005-0000-0000-0000C4170000}"/>
    <cellStyle name="Normal 3 5 5 3 3 4" xfId="12245" xr:uid="{00000000-0005-0000-0000-0000C1170000}"/>
    <cellStyle name="Normal 3 5 5 3 4" xfId="1785" xr:uid="{00000000-0005-0000-0000-0000C5170000}"/>
    <cellStyle name="Normal 3 5 5 3 4 2" xfId="7733" xr:uid="{00000000-0005-0000-0000-0000C6170000}"/>
    <cellStyle name="Normal 3 5 5 3 4 2 2" xfId="18357" xr:uid="{00000000-0005-0000-0000-0000C6170000}"/>
    <cellStyle name="Normal 3 5 5 3 4 3" xfId="13065" xr:uid="{00000000-0005-0000-0000-0000C5170000}"/>
    <cellStyle name="Normal 3 5 5 3 5" xfId="3171" xr:uid="{00000000-0005-0000-0000-0000C7170000}"/>
    <cellStyle name="Normal 3 5 5 3 5 2" xfId="8816" xr:uid="{00000000-0005-0000-0000-0000C8170000}"/>
    <cellStyle name="Normal 3 5 5 3 5 2 2" xfId="19440" xr:uid="{00000000-0005-0000-0000-0000C8170000}"/>
    <cellStyle name="Normal 3 5 5 3 5 3" xfId="14148" xr:uid="{00000000-0005-0000-0000-0000C7170000}"/>
    <cellStyle name="Normal 3 5 5 3 6" xfId="4283" xr:uid="{00000000-0005-0000-0000-0000C9170000}"/>
    <cellStyle name="Normal 3 5 5 3 6 2" xfId="9905" xr:uid="{00000000-0005-0000-0000-0000CA170000}"/>
    <cellStyle name="Normal 3 5 5 3 6 2 2" xfId="20529" xr:uid="{00000000-0005-0000-0000-0000CA170000}"/>
    <cellStyle name="Normal 3 5 5 3 6 3" xfId="15237" xr:uid="{00000000-0005-0000-0000-0000C9170000}"/>
    <cellStyle name="Normal 3 5 5 3 7" xfId="5546" xr:uid="{00000000-0005-0000-0000-0000CB170000}"/>
    <cellStyle name="Normal 3 5 5 3 7 2" xfId="10883" xr:uid="{00000000-0005-0000-0000-0000CC170000}"/>
    <cellStyle name="Normal 3 5 5 3 7 2 2" xfId="21507" xr:uid="{00000000-0005-0000-0000-0000CC170000}"/>
    <cellStyle name="Normal 3 5 5 3 7 3" xfId="16213" xr:uid="{00000000-0005-0000-0000-0000CB170000}"/>
    <cellStyle name="Normal 3 5 5 3 8" xfId="5913" xr:uid="{00000000-0005-0000-0000-0000CD170000}"/>
    <cellStyle name="Normal 3 5 5 3 8 2" xfId="11250" xr:uid="{00000000-0005-0000-0000-0000CE170000}"/>
    <cellStyle name="Normal 3 5 5 3 8 2 2" xfId="21874" xr:uid="{00000000-0005-0000-0000-0000CE170000}"/>
    <cellStyle name="Normal 3 5 5 3 8 3" xfId="16580" xr:uid="{00000000-0005-0000-0000-0000CD170000}"/>
    <cellStyle name="Normal 3 5 5 3 9" xfId="6283" xr:uid="{00000000-0005-0000-0000-0000CF170000}"/>
    <cellStyle name="Normal 3 5 5 3 9 2" xfId="11617" xr:uid="{00000000-0005-0000-0000-0000D0170000}"/>
    <cellStyle name="Normal 3 5 5 3 9 2 2" xfId="22241" xr:uid="{00000000-0005-0000-0000-0000D0170000}"/>
    <cellStyle name="Normal 3 5 5 3 9 3" xfId="16947" xr:uid="{00000000-0005-0000-0000-0000CF170000}"/>
    <cellStyle name="Normal 3 5 5 4" xfId="1229" xr:uid="{00000000-0005-0000-0000-0000D1170000}"/>
    <cellStyle name="Normal 3 5 5 4 2" xfId="2055" xr:uid="{00000000-0005-0000-0000-0000D2170000}"/>
    <cellStyle name="Normal 3 5 5 4 2 2" xfId="8003" xr:uid="{00000000-0005-0000-0000-0000D3170000}"/>
    <cellStyle name="Normal 3 5 5 4 2 2 2" xfId="18627" xr:uid="{00000000-0005-0000-0000-0000D3170000}"/>
    <cellStyle name="Normal 3 5 5 4 2 3" xfId="13335" xr:uid="{00000000-0005-0000-0000-0000D2170000}"/>
    <cellStyle name="Normal 3 5 5 4 3" xfId="3661" xr:uid="{00000000-0005-0000-0000-0000D4170000}"/>
    <cellStyle name="Normal 3 5 5 4 3 2" xfId="9293" xr:uid="{00000000-0005-0000-0000-0000D5170000}"/>
    <cellStyle name="Normal 3 5 5 4 3 2 2" xfId="19917" xr:uid="{00000000-0005-0000-0000-0000D5170000}"/>
    <cellStyle name="Normal 3 5 5 4 3 3" xfId="14625" xr:uid="{00000000-0005-0000-0000-0000D4170000}"/>
    <cellStyle name="Normal 3 5 5 4 4" xfId="4553" xr:uid="{00000000-0005-0000-0000-0000D6170000}"/>
    <cellStyle name="Normal 3 5 5 4 4 2" xfId="10175" xr:uid="{00000000-0005-0000-0000-0000D7170000}"/>
    <cellStyle name="Normal 3 5 5 4 4 2 2" xfId="20799" xr:uid="{00000000-0005-0000-0000-0000D7170000}"/>
    <cellStyle name="Normal 3 5 5 4 4 3" xfId="15507" xr:uid="{00000000-0005-0000-0000-0000D6170000}"/>
    <cellStyle name="Normal 3 5 5 4 5" xfId="7183" xr:uid="{00000000-0005-0000-0000-0000D8170000}"/>
    <cellStyle name="Normal 3 5 5 4 5 2" xfId="17807" xr:uid="{00000000-0005-0000-0000-0000D8170000}"/>
    <cellStyle name="Normal 3 5 5 4 6" xfId="12515" xr:uid="{00000000-0005-0000-0000-0000D1170000}"/>
    <cellStyle name="Normal 3 5 5 5" xfId="1329" xr:uid="{00000000-0005-0000-0000-0000D9170000}"/>
    <cellStyle name="Normal 3 5 5 5 2" xfId="2155" xr:uid="{00000000-0005-0000-0000-0000DA170000}"/>
    <cellStyle name="Normal 3 5 5 5 2 2" xfId="8103" xr:uid="{00000000-0005-0000-0000-0000DB170000}"/>
    <cellStyle name="Normal 3 5 5 5 2 2 2" xfId="18727" xr:uid="{00000000-0005-0000-0000-0000DB170000}"/>
    <cellStyle name="Normal 3 5 5 5 2 3" xfId="13435" xr:uid="{00000000-0005-0000-0000-0000DA170000}"/>
    <cellStyle name="Normal 3 5 5 5 3" xfId="3761" xr:uid="{00000000-0005-0000-0000-0000DC170000}"/>
    <cellStyle name="Normal 3 5 5 5 3 2" xfId="9393" xr:uid="{00000000-0005-0000-0000-0000DD170000}"/>
    <cellStyle name="Normal 3 5 5 5 3 2 2" xfId="20017" xr:uid="{00000000-0005-0000-0000-0000DD170000}"/>
    <cellStyle name="Normal 3 5 5 5 3 3" xfId="14725" xr:uid="{00000000-0005-0000-0000-0000DC170000}"/>
    <cellStyle name="Normal 3 5 5 5 4" xfId="4653" xr:uid="{00000000-0005-0000-0000-0000DE170000}"/>
    <cellStyle name="Normal 3 5 5 5 4 2" xfId="10275" xr:uid="{00000000-0005-0000-0000-0000DF170000}"/>
    <cellStyle name="Normal 3 5 5 5 4 2 2" xfId="20899" xr:uid="{00000000-0005-0000-0000-0000DF170000}"/>
    <cellStyle name="Normal 3 5 5 5 4 3" xfId="15607" xr:uid="{00000000-0005-0000-0000-0000DE170000}"/>
    <cellStyle name="Normal 3 5 5 5 5" xfId="7283" xr:uid="{00000000-0005-0000-0000-0000E0170000}"/>
    <cellStyle name="Normal 3 5 5 5 5 2" xfId="17907" xr:uid="{00000000-0005-0000-0000-0000E0170000}"/>
    <cellStyle name="Normal 3 5 5 5 6" xfId="12615" xr:uid="{00000000-0005-0000-0000-0000D9170000}"/>
    <cellStyle name="Normal 3 5 5 6" xfId="1391" xr:uid="{00000000-0005-0000-0000-0000E1170000}"/>
    <cellStyle name="Normal 3 5 5 6 2" xfId="2217" xr:uid="{00000000-0005-0000-0000-0000E2170000}"/>
    <cellStyle name="Normal 3 5 5 6 2 2" xfId="8165" xr:uid="{00000000-0005-0000-0000-0000E3170000}"/>
    <cellStyle name="Normal 3 5 5 6 2 2 2" xfId="18789" xr:uid="{00000000-0005-0000-0000-0000E3170000}"/>
    <cellStyle name="Normal 3 5 5 6 2 3" xfId="13497" xr:uid="{00000000-0005-0000-0000-0000E2170000}"/>
    <cellStyle name="Normal 3 5 5 6 3" xfId="3823" xr:uid="{00000000-0005-0000-0000-0000E4170000}"/>
    <cellStyle name="Normal 3 5 5 6 3 2" xfId="9455" xr:uid="{00000000-0005-0000-0000-0000E5170000}"/>
    <cellStyle name="Normal 3 5 5 6 3 2 2" xfId="20079" xr:uid="{00000000-0005-0000-0000-0000E5170000}"/>
    <cellStyle name="Normal 3 5 5 6 3 3" xfId="14787" xr:uid="{00000000-0005-0000-0000-0000E4170000}"/>
    <cellStyle name="Normal 3 5 5 6 4" xfId="4715" xr:uid="{00000000-0005-0000-0000-0000E6170000}"/>
    <cellStyle name="Normal 3 5 5 6 4 2" xfId="10337" xr:uid="{00000000-0005-0000-0000-0000E7170000}"/>
    <cellStyle name="Normal 3 5 5 6 4 2 2" xfId="20961" xr:uid="{00000000-0005-0000-0000-0000E7170000}"/>
    <cellStyle name="Normal 3 5 5 6 4 3" xfId="15669" xr:uid="{00000000-0005-0000-0000-0000E6170000}"/>
    <cellStyle name="Normal 3 5 5 6 5" xfId="7345" xr:uid="{00000000-0005-0000-0000-0000E8170000}"/>
    <cellStyle name="Normal 3 5 5 6 5 2" xfId="17969" xr:uid="{00000000-0005-0000-0000-0000E8170000}"/>
    <cellStyle name="Normal 3 5 5 6 6" xfId="12677" xr:uid="{00000000-0005-0000-0000-0000E1170000}"/>
    <cellStyle name="Normal 3 5 5 7" xfId="887" xr:uid="{00000000-0005-0000-0000-0000E9170000}"/>
    <cellStyle name="Normal 3 5 5 7 2" xfId="3321" xr:uid="{00000000-0005-0000-0000-0000EA170000}"/>
    <cellStyle name="Normal 3 5 5 7 2 2" xfId="8964" xr:uid="{00000000-0005-0000-0000-0000EB170000}"/>
    <cellStyle name="Normal 3 5 5 7 2 2 2" xfId="19588" xr:uid="{00000000-0005-0000-0000-0000EB170000}"/>
    <cellStyle name="Normal 3 5 5 7 2 3" xfId="14296" xr:uid="{00000000-0005-0000-0000-0000EA170000}"/>
    <cellStyle name="Normal 3 5 5 7 3" xfId="6854" xr:uid="{00000000-0005-0000-0000-0000EC170000}"/>
    <cellStyle name="Normal 3 5 5 7 3 2" xfId="17478" xr:uid="{00000000-0005-0000-0000-0000EC170000}"/>
    <cellStyle name="Normal 3 5 5 7 4" xfId="12186" xr:uid="{00000000-0005-0000-0000-0000E9170000}"/>
    <cellStyle name="Normal 3 5 5 8" xfId="1726" xr:uid="{00000000-0005-0000-0000-0000ED170000}"/>
    <cellStyle name="Normal 3 5 5 8 2" xfId="7674" xr:uid="{00000000-0005-0000-0000-0000EE170000}"/>
    <cellStyle name="Normal 3 5 5 8 2 2" xfId="18298" xr:uid="{00000000-0005-0000-0000-0000EE170000}"/>
    <cellStyle name="Normal 3 5 5 8 3" xfId="13006" xr:uid="{00000000-0005-0000-0000-0000ED170000}"/>
    <cellStyle name="Normal 3 5 5 9" xfId="2915" xr:uid="{00000000-0005-0000-0000-0000EF170000}"/>
    <cellStyle name="Normal 3 5 5 9 2" xfId="8579" xr:uid="{00000000-0005-0000-0000-0000F0170000}"/>
    <cellStyle name="Normal 3 5 5 9 2 2" xfId="19203" xr:uid="{00000000-0005-0000-0000-0000F0170000}"/>
    <cellStyle name="Normal 3 5 5 9 3" xfId="13911" xr:uid="{00000000-0005-0000-0000-0000EF170000}"/>
    <cellStyle name="Normal 3 5 6" xfId="236" xr:uid="{00000000-0005-0000-0000-0000F1170000}"/>
    <cellStyle name="Normal 3 5 6 10" xfId="6099" xr:uid="{00000000-0005-0000-0000-0000F2170000}"/>
    <cellStyle name="Normal 3 5 6 10 2" xfId="11435" xr:uid="{00000000-0005-0000-0000-0000F3170000}"/>
    <cellStyle name="Normal 3 5 6 10 2 2" xfId="22059" xr:uid="{00000000-0005-0000-0000-0000F3170000}"/>
    <cellStyle name="Normal 3 5 6 10 3" xfId="16765" xr:uid="{00000000-0005-0000-0000-0000F2170000}"/>
    <cellStyle name="Normal 3 5 6 11" xfId="6536" xr:uid="{00000000-0005-0000-0000-0000F4170000}"/>
    <cellStyle name="Normal 3 5 6 11 2" xfId="17160" xr:uid="{00000000-0005-0000-0000-0000F4170000}"/>
    <cellStyle name="Normal 3 5 6 12" xfId="11868" xr:uid="{00000000-0005-0000-0000-0000F1170000}"/>
    <cellStyle name="Normal 3 5 6 2" xfId="792" xr:uid="{00000000-0005-0000-0000-0000F5170000}"/>
    <cellStyle name="Normal 3 5 6 2 10" xfId="12093" xr:uid="{00000000-0005-0000-0000-0000F5170000}"/>
    <cellStyle name="Normal 3 5 6 2 2" xfId="1253" xr:uid="{00000000-0005-0000-0000-0000F6170000}"/>
    <cellStyle name="Normal 3 5 6 2 2 2" xfId="3685" xr:uid="{00000000-0005-0000-0000-0000F7170000}"/>
    <cellStyle name="Normal 3 5 6 2 2 2 2" xfId="9317" xr:uid="{00000000-0005-0000-0000-0000F8170000}"/>
    <cellStyle name="Normal 3 5 6 2 2 2 2 2" xfId="19941" xr:uid="{00000000-0005-0000-0000-0000F8170000}"/>
    <cellStyle name="Normal 3 5 6 2 2 2 3" xfId="14649" xr:uid="{00000000-0005-0000-0000-0000F7170000}"/>
    <cellStyle name="Normal 3 5 6 2 2 3" xfId="7207" xr:uid="{00000000-0005-0000-0000-0000F9170000}"/>
    <cellStyle name="Normal 3 5 6 2 2 3 2" xfId="17831" xr:uid="{00000000-0005-0000-0000-0000F9170000}"/>
    <cellStyle name="Normal 3 5 6 2 2 4" xfId="12539" xr:uid="{00000000-0005-0000-0000-0000F6170000}"/>
    <cellStyle name="Normal 3 5 6 2 3" xfId="2079" xr:uid="{00000000-0005-0000-0000-0000FA170000}"/>
    <cellStyle name="Normal 3 5 6 2 3 2" xfId="8027" xr:uid="{00000000-0005-0000-0000-0000FB170000}"/>
    <cellStyle name="Normal 3 5 6 2 3 2 2" xfId="18651" xr:uid="{00000000-0005-0000-0000-0000FB170000}"/>
    <cellStyle name="Normal 3 5 6 2 3 3" xfId="13359" xr:uid="{00000000-0005-0000-0000-0000FA170000}"/>
    <cellStyle name="Normal 3 5 6 2 4" xfId="3226" xr:uid="{00000000-0005-0000-0000-0000FC170000}"/>
    <cellStyle name="Normal 3 5 6 2 4 2" xfId="8871" xr:uid="{00000000-0005-0000-0000-0000FD170000}"/>
    <cellStyle name="Normal 3 5 6 2 4 2 2" xfId="19495" xr:uid="{00000000-0005-0000-0000-0000FD170000}"/>
    <cellStyle name="Normal 3 5 6 2 4 3" xfId="14203" xr:uid="{00000000-0005-0000-0000-0000FC170000}"/>
    <cellStyle name="Normal 3 5 6 2 5" xfId="4577" xr:uid="{00000000-0005-0000-0000-0000FE170000}"/>
    <cellStyle name="Normal 3 5 6 2 5 2" xfId="10199" xr:uid="{00000000-0005-0000-0000-0000FF170000}"/>
    <cellStyle name="Normal 3 5 6 2 5 2 2" xfId="20823" xr:uid="{00000000-0005-0000-0000-0000FF170000}"/>
    <cellStyle name="Normal 3 5 6 2 5 3" xfId="15531" xr:uid="{00000000-0005-0000-0000-0000FE170000}"/>
    <cellStyle name="Normal 3 5 6 2 6" xfId="5601" xr:uid="{00000000-0005-0000-0000-000000180000}"/>
    <cellStyle name="Normal 3 5 6 2 6 2" xfId="10938" xr:uid="{00000000-0005-0000-0000-000001180000}"/>
    <cellStyle name="Normal 3 5 6 2 6 2 2" xfId="21562" xr:uid="{00000000-0005-0000-0000-000001180000}"/>
    <cellStyle name="Normal 3 5 6 2 6 3" xfId="16268" xr:uid="{00000000-0005-0000-0000-000000180000}"/>
    <cellStyle name="Normal 3 5 6 2 7" xfId="5968" xr:uid="{00000000-0005-0000-0000-000002180000}"/>
    <cellStyle name="Normal 3 5 6 2 7 2" xfId="11305" xr:uid="{00000000-0005-0000-0000-000003180000}"/>
    <cellStyle name="Normal 3 5 6 2 7 2 2" xfId="21929" xr:uid="{00000000-0005-0000-0000-000003180000}"/>
    <cellStyle name="Normal 3 5 6 2 7 3" xfId="16635" xr:uid="{00000000-0005-0000-0000-000002180000}"/>
    <cellStyle name="Normal 3 5 6 2 8" xfId="6338" xr:uid="{00000000-0005-0000-0000-000004180000}"/>
    <cellStyle name="Normal 3 5 6 2 8 2" xfId="11672" xr:uid="{00000000-0005-0000-0000-000005180000}"/>
    <cellStyle name="Normal 3 5 6 2 8 2 2" xfId="22296" xr:uid="{00000000-0005-0000-0000-000005180000}"/>
    <cellStyle name="Normal 3 5 6 2 8 3" xfId="17002" xr:uid="{00000000-0005-0000-0000-000004180000}"/>
    <cellStyle name="Normal 3 5 6 2 9" xfId="6761" xr:uid="{00000000-0005-0000-0000-000006180000}"/>
    <cellStyle name="Normal 3 5 6 2 9 2" xfId="17385" xr:uid="{00000000-0005-0000-0000-000006180000}"/>
    <cellStyle name="Normal 3 5 6 3" xfId="1496" xr:uid="{00000000-0005-0000-0000-000007180000}"/>
    <cellStyle name="Normal 3 5 6 3 2" xfId="2322" xr:uid="{00000000-0005-0000-0000-000008180000}"/>
    <cellStyle name="Normal 3 5 6 3 2 2" xfId="8270" xr:uid="{00000000-0005-0000-0000-000009180000}"/>
    <cellStyle name="Normal 3 5 6 3 2 2 2" xfId="18894" xr:uid="{00000000-0005-0000-0000-000009180000}"/>
    <cellStyle name="Normal 3 5 6 3 2 3" xfId="13602" xr:uid="{00000000-0005-0000-0000-000008180000}"/>
    <cellStyle name="Normal 3 5 6 3 3" xfId="3928" xr:uid="{00000000-0005-0000-0000-00000A180000}"/>
    <cellStyle name="Normal 3 5 6 3 3 2" xfId="9560" xr:uid="{00000000-0005-0000-0000-00000B180000}"/>
    <cellStyle name="Normal 3 5 6 3 3 2 2" xfId="20184" xr:uid="{00000000-0005-0000-0000-00000B180000}"/>
    <cellStyle name="Normal 3 5 6 3 3 3" xfId="14892" xr:uid="{00000000-0005-0000-0000-00000A180000}"/>
    <cellStyle name="Normal 3 5 6 3 4" xfId="4820" xr:uid="{00000000-0005-0000-0000-00000C180000}"/>
    <cellStyle name="Normal 3 5 6 3 4 2" xfId="10442" xr:uid="{00000000-0005-0000-0000-00000D180000}"/>
    <cellStyle name="Normal 3 5 6 3 4 2 2" xfId="21066" xr:uid="{00000000-0005-0000-0000-00000D180000}"/>
    <cellStyle name="Normal 3 5 6 3 4 3" xfId="15774" xr:uid="{00000000-0005-0000-0000-00000C180000}"/>
    <cellStyle name="Normal 3 5 6 3 5" xfId="7450" xr:uid="{00000000-0005-0000-0000-00000E180000}"/>
    <cellStyle name="Normal 3 5 6 3 5 2" xfId="18074" xr:uid="{00000000-0005-0000-0000-00000E180000}"/>
    <cellStyle name="Normal 3 5 6 3 6" xfId="12782" xr:uid="{00000000-0005-0000-0000-000007180000}"/>
    <cellStyle name="Normal 3 5 6 4" xfId="1006" xr:uid="{00000000-0005-0000-0000-00000F180000}"/>
    <cellStyle name="Normal 3 5 6 4 2" xfId="3440" xr:uid="{00000000-0005-0000-0000-000010180000}"/>
    <cellStyle name="Normal 3 5 6 4 2 2" xfId="9078" xr:uid="{00000000-0005-0000-0000-000011180000}"/>
    <cellStyle name="Normal 3 5 6 4 2 2 2" xfId="19702" xr:uid="{00000000-0005-0000-0000-000011180000}"/>
    <cellStyle name="Normal 3 5 6 4 2 3" xfId="14410" xr:uid="{00000000-0005-0000-0000-000010180000}"/>
    <cellStyle name="Normal 3 5 6 4 3" xfId="6968" xr:uid="{00000000-0005-0000-0000-000012180000}"/>
    <cellStyle name="Normal 3 5 6 4 3 2" xfId="17592" xr:uid="{00000000-0005-0000-0000-000012180000}"/>
    <cellStyle name="Normal 3 5 6 4 4" xfId="12300" xr:uid="{00000000-0005-0000-0000-00000F180000}"/>
    <cellStyle name="Normal 3 5 6 5" xfId="1840" xr:uid="{00000000-0005-0000-0000-000013180000}"/>
    <cellStyle name="Normal 3 5 6 5 2" xfId="7788" xr:uid="{00000000-0005-0000-0000-000014180000}"/>
    <cellStyle name="Normal 3 5 6 5 2 2" xfId="18412" xr:uid="{00000000-0005-0000-0000-000014180000}"/>
    <cellStyle name="Normal 3 5 6 5 3" xfId="13120" xr:uid="{00000000-0005-0000-0000-000013180000}"/>
    <cellStyle name="Normal 3 5 6 6" xfId="2976" xr:uid="{00000000-0005-0000-0000-000015180000}"/>
    <cellStyle name="Normal 3 5 6 6 2" xfId="8634" xr:uid="{00000000-0005-0000-0000-000016180000}"/>
    <cellStyle name="Normal 3 5 6 6 2 2" xfId="19258" xr:uid="{00000000-0005-0000-0000-000016180000}"/>
    <cellStyle name="Normal 3 5 6 6 3" xfId="13966" xr:uid="{00000000-0005-0000-0000-000015180000}"/>
    <cellStyle name="Normal 3 5 6 7" xfId="4338" xr:uid="{00000000-0005-0000-0000-000017180000}"/>
    <cellStyle name="Normal 3 5 6 7 2" xfId="9960" xr:uid="{00000000-0005-0000-0000-000018180000}"/>
    <cellStyle name="Normal 3 5 6 7 2 2" xfId="20584" xr:uid="{00000000-0005-0000-0000-000018180000}"/>
    <cellStyle name="Normal 3 5 6 7 3" xfId="15292" xr:uid="{00000000-0005-0000-0000-000017180000}"/>
    <cellStyle name="Normal 3 5 6 8" xfId="5102" xr:uid="{00000000-0005-0000-0000-000019180000}"/>
    <cellStyle name="Normal 3 5 6 8 2" xfId="10699" xr:uid="{00000000-0005-0000-0000-00001A180000}"/>
    <cellStyle name="Normal 3 5 6 8 2 2" xfId="21323" xr:uid="{00000000-0005-0000-0000-00001A180000}"/>
    <cellStyle name="Normal 3 5 6 8 3" xfId="16031" xr:uid="{00000000-0005-0000-0000-000019180000}"/>
    <cellStyle name="Normal 3 5 6 9" xfId="5731" xr:uid="{00000000-0005-0000-0000-00001B180000}"/>
    <cellStyle name="Normal 3 5 6 9 2" xfId="11068" xr:uid="{00000000-0005-0000-0000-00001C180000}"/>
    <cellStyle name="Normal 3 5 6 9 2 2" xfId="21692" xr:uid="{00000000-0005-0000-0000-00001C180000}"/>
    <cellStyle name="Normal 3 5 6 9 3" xfId="16398" xr:uid="{00000000-0005-0000-0000-00001B180000}"/>
    <cellStyle name="Normal 3 5 7" xfId="297" xr:uid="{00000000-0005-0000-0000-00001D180000}"/>
    <cellStyle name="Normal 3 5 7 10" xfId="6597" xr:uid="{00000000-0005-0000-0000-00001E180000}"/>
    <cellStyle name="Normal 3 5 7 10 2" xfId="17221" xr:uid="{00000000-0005-0000-0000-00001E180000}"/>
    <cellStyle name="Normal 3 5 7 11" xfId="11929" xr:uid="{00000000-0005-0000-0000-00001D180000}"/>
    <cellStyle name="Normal 3 5 7 2" xfId="1557" xr:uid="{00000000-0005-0000-0000-00001F180000}"/>
    <cellStyle name="Normal 3 5 7 2 2" xfId="2383" xr:uid="{00000000-0005-0000-0000-000020180000}"/>
    <cellStyle name="Normal 3 5 7 2 2 2" xfId="8331" xr:uid="{00000000-0005-0000-0000-000021180000}"/>
    <cellStyle name="Normal 3 5 7 2 2 2 2" xfId="18955" xr:uid="{00000000-0005-0000-0000-000021180000}"/>
    <cellStyle name="Normal 3 5 7 2 2 3" xfId="13663" xr:uid="{00000000-0005-0000-0000-000020180000}"/>
    <cellStyle name="Normal 3 5 7 2 3" xfId="3989" xr:uid="{00000000-0005-0000-0000-000022180000}"/>
    <cellStyle name="Normal 3 5 7 2 3 2" xfId="9621" xr:uid="{00000000-0005-0000-0000-000023180000}"/>
    <cellStyle name="Normal 3 5 7 2 3 2 2" xfId="20245" xr:uid="{00000000-0005-0000-0000-000023180000}"/>
    <cellStyle name="Normal 3 5 7 2 3 3" xfId="14953" xr:uid="{00000000-0005-0000-0000-000022180000}"/>
    <cellStyle name="Normal 3 5 7 2 4" xfId="4881" xr:uid="{00000000-0005-0000-0000-000024180000}"/>
    <cellStyle name="Normal 3 5 7 2 4 2" xfId="10503" xr:uid="{00000000-0005-0000-0000-000025180000}"/>
    <cellStyle name="Normal 3 5 7 2 4 2 2" xfId="21127" xr:uid="{00000000-0005-0000-0000-000025180000}"/>
    <cellStyle name="Normal 3 5 7 2 4 3" xfId="15835" xr:uid="{00000000-0005-0000-0000-000024180000}"/>
    <cellStyle name="Normal 3 5 7 2 5" xfId="7511" xr:uid="{00000000-0005-0000-0000-000026180000}"/>
    <cellStyle name="Normal 3 5 7 2 5 2" xfId="18135" xr:uid="{00000000-0005-0000-0000-000026180000}"/>
    <cellStyle name="Normal 3 5 7 2 6" xfId="12843" xr:uid="{00000000-0005-0000-0000-00001F180000}"/>
    <cellStyle name="Normal 3 5 7 3" xfId="1069" xr:uid="{00000000-0005-0000-0000-000027180000}"/>
    <cellStyle name="Normal 3 5 7 3 2" xfId="3503" xr:uid="{00000000-0005-0000-0000-000028180000}"/>
    <cellStyle name="Normal 3 5 7 3 2 2" xfId="9141" xr:uid="{00000000-0005-0000-0000-000029180000}"/>
    <cellStyle name="Normal 3 5 7 3 2 2 2" xfId="19765" xr:uid="{00000000-0005-0000-0000-000029180000}"/>
    <cellStyle name="Normal 3 5 7 3 2 3" xfId="14473" xr:uid="{00000000-0005-0000-0000-000028180000}"/>
    <cellStyle name="Normal 3 5 7 3 3" xfId="7031" xr:uid="{00000000-0005-0000-0000-00002A180000}"/>
    <cellStyle name="Normal 3 5 7 3 3 2" xfId="17655" xr:uid="{00000000-0005-0000-0000-00002A180000}"/>
    <cellStyle name="Normal 3 5 7 3 4" xfId="12363" xr:uid="{00000000-0005-0000-0000-000027180000}"/>
    <cellStyle name="Normal 3 5 7 4" xfId="1903" xr:uid="{00000000-0005-0000-0000-00002B180000}"/>
    <cellStyle name="Normal 3 5 7 4 2" xfId="7851" xr:uid="{00000000-0005-0000-0000-00002C180000}"/>
    <cellStyle name="Normal 3 5 7 4 2 2" xfId="18475" xr:uid="{00000000-0005-0000-0000-00002C180000}"/>
    <cellStyle name="Normal 3 5 7 4 3" xfId="13183" xr:uid="{00000000-0005-0000-0000-00002B180000}"/>
    <cellStyle name="Normal 3 5 7 5" xfId="3049" xr:uid="{00000000-0005-0000-0000-00002D180000}"/>
    <cellStyle name="Normal 3 5 7 5 2" xfId="8707" xr:uid="{00000000-0005-0000-0000-00002E180000}"/>
    <cellStyle name="Normal 3 5 7 5 2 2" xfId="19331" xr:uid="{00000000-0005-0000-0000-00002E180000}"/>
    <cellStyle name="Normal 3 5 7 5 3" xfId="14039" xr:uid="{00000000-0005-0000-0000-00002D180000}"/>
    <cellStyle name="Normal 3 5 7 6" xfId="4401" xr:uid="{00000000-0005-0000-0000-00002F180000}"/>
    <cellStyle name="Normal 3 5 7 6 2" xfId="10023" xr:uid="{00000000-0005-0000-0000-000030180000}"/>
    <cellStyle name="Normal 3 5 7 6 2 2" xfId="20647" xr:uid="{00000000-0005-0000-0000-000030180000}"/>
    <cellStyle name="Normal 3 5 7 6 3" xfId="15355" xr:uid="{00000000-0005-0000-0000-00002F180000}"/>
    <cellStyle name="Normal 3 5 7 7" xfId="5203" xr:uid="{00000000-0005-0000-0000-000031180000}"/>
    <cellStyle name="Normal 3 5 7 7 2" xfId="10772" xr:uid="{00000000-0005-0000-0000-000032180000}"/>
    <cellStyle name="Normal 3 5 7 7 2 2" xfId="21396" xr:uid="{00000000-0005-0000-0000-000032180000}"/>
    <cellStyle name="Normal 3 5 7 7 3" xfId="16104" xr:uid="{00000000-0005-0000-0000-000031180000}"/>
    <cellStyle name="Normal 3 5 7 8" xfId="5804" xr:uid="{00000000-0005-0000-0000-000033180000}"/>
    <cellStyle name="Normal 3 5 7 8 2" xfId="11141" xr:uid="{00000000-0005-0000-0000-000034180000}"/>
    <cellStyle name="Normal 3 5 7 8 2 2" xfId="21765" xr:uid="{00000000-0005-0000-0000-000034180000}"/>
    <cellStyle name="Normal 3 5 7 8 3" xfId="16471" xr:uid="{00000000-0005-0000-0000-000033180000}"/>
    <cellStyle name="Normal 3 5 7 9" xfId="6172" xr:uid="{00000000-0005-0000-0000-000035180000}"/>
    <cellStyle name="Normal 3 5 7 9 2" xfId="11508" xr:uid="{00000000-0005-0000-0000-000036180000}"/>
    <cellStyle name="Normal 3 5 7 9 2 2" xfId="22132" xr:uid="{00000000-0005-0000-0000-000036180000}"/>
    <cellStyle name="Normal 3 5 7 9 3" xfId="16838" xr:uid="{00000000-0005-0000-0000-000035180000}"/>
    <cellStyle name="Normal 3 5 8" xfId="727" xr:uid="{00000000-0005-0000-0000-000037180000}"/>
    <cellStyle name="Normal 3 5 8 10" xfId="6696" xr:uid="{00000000-0005-0000-0000-000038180000}"/>
    <cellStyle name="Normal 3 5 8 10 2" xfId="17320" xr:uid="{00000000-0005-0000-0000-000038180000}"/>
    <cellStyle name="Normal 3 5 8 11" xfId="12028" xr:uid="{00000000-0005-0000-0000-000037180000}"/>
    <cellStyle name="Normal 3 5 8 2" xfId="1431" xr:uid="{00000000-0005-0000-0000-000039180000}"/>
    <cellStyle name="Normal 3 5 8 2 2" xfId="2257" xr:uid="{00000000-0005-0000-0000-00003A180000}"/>
    <cellStyle name="Normal 3 5 8 2 2 2" xfId="8205" xr:uid="{00000000-0005-0000-0000-00003B180000}"/>
    <cellStyle name="Normal 3 5 8 2 2 2 2" xfId="18829" xr:uid="{00000000-0005-0000-0000-00003B180000}"/>
    <cellStyle name="Normal 3 5 8 2 2 3" xfId="13537" xr:uid="{00000000-0005-0000-0000-00003A180000}"/>
    <cellStyle name="Normal 3 5 8 2 3" xfId="3863" xr:uid="{00000000-0005-0000-0000-00003C180000}"/>
    <cellStyle name="Normal 3 5 8 2 3 2" xfId="9495" xr:uid="{00000000-0005-0000-0000-00003D180000}"/>
    <cellStyle name="Normal 3 5 8 2 3 2 2" xfId="20119" xr:uid="{00000000-0005-0000-0000-00003D180000}"/>
    <cellStyle name="Normal 3 5 8 2 3 3" xfId="14827" xr:uid="{00000000-0005-0000-0000-00003C180000}"/>
    <cellStyle name="Normal 3 5 8 2 4" xfId="4755" xr:uid="{00000000-0005-0000-0000-00003E180000}"/>
    <cellStyle name="Normal 3 5 8 2 4 2" xfId="10377" xr:uid="{00000000-0005-0000-0000-00003F180000}"/>
    <cellStyle name="Normal 3 5 8 2 4 2 2" xfId="21001" xr:uid="{00000000-0005-0000-0000-00003F180000}"/>
    <cellStyle name="Normal 3 5 8 2 4 3" xfId="15709" xr:uid="{00000000-0005-0000-0000-00003E180000}"/>
    <cellStyle name="Normal 3 5 8 2 5" xfId="7385" xr:uid="{00000000-0005-0000-0000-000040180000}"/>
    <cellStyle name="Normal 3 5 8 2 5 2" xfId="18009" xr:uid="{00000000-0005-0000-0000-000040180000}"/>
    <cellStyle name="Normal 3 5 8 2 6" xfId="12717" xr:uid="{00000000-0005-0000-0000-000039180000}"/>
    <cellStyle name="Normal 3 5 8 3" xfId="938" xr:uid="{00000000-0005-0000-0000-000041180000}"/>
    <cellStyle name="Normal 3 5 8 3 2" xfId="3372" xr:uid="{00000000-0005-0000-0000-000042180000}"/>
    <cellStyle name="Normal 3 5 8 3 2 2" xfId="9013" xr:uid="{00000000-0005-0000-0000-000043180000}"/>
    <cellStyle name="Normal 3 5 8 3 2 2 2" xfId="19637" xr:uid="{00000000-0005-0000-0000-000043180000}"/>
    <cellStyle name="Normal 3 5 8 3 2 3" xfId="14345" xr:uid="{00000000-0005-0000-0000-000042180000}"/>
    <cellStyle name="Normal 3 5 8 3 3" xfId="6903" xr:uid="{00000000-0005-0000-0000-000044180000}"/>
    <cellStyle name="Normal 3 5 8 3 3 2" xfId="17527" xr:uid="{00000000-0005-0000-0000-000044180000}"/>
    <cellStyle name="Normal 3 5 8 3 4" xfId="12235" xr:uid="{00000000-0005-0000-0000-000041180000}"/>
    <cellStyle name="Normal 3 5 8 4" xfId="1775" xr:uid="{00000000-0005-0000-0000-000045180000}"/>
    <cellStyle name="Normal 3 5 8 4 2" xfId="7723" xr:uid="{00000000-0005-0000-0000-000046180000}"/>
    <cellStyle name="Normal 3 5 8 4 2 2" xfId="18347" xr:uid="{00000000-0005-0000-0000-000046180000}"/>
    <cellStyle name="Normal 3 5 8 4 3" xfId="13055" xr:uid="{00000000-0005-0000-0000-000045180000}"/>
    <cellStyle name="Normal 3 5 8 5" xfId="3161" xr:uid="{00000000-0005-0000-0000-000047180000}"/>
    <cellStyle name="Normal 3 5 8 5 2" xfId="8806" xr:uid="{00000000-0005-0000-0000-000048180000}"/>
    <cellStyle name="Normal 3 5 8 5 2 2" xfId="19430" xr:uid="{00000000-0005-0000-0000-000048180000}"/>
    <cellStyle name="Normal 3 5 8 5 3" xfId="14138" xr:uid="{00000000-0005-0000-0000-000047180000}"/>
    <cellStyle name="Normal 3 5 8 6" xfId="4273" xr:uid="{00000000-0005-0000-0000-000049180000}"/>
    <cellStyle name="Normal 3 5 8 6 2" xfId="9895" xr:uid="{00000000-0005-0000-0000-00004A180000}"/>
    <cellStyle name="Normal 3 5 8 6 2 2" xfId="20519" xr:uid="{00000000-0005-0000-0000-00004A180000}"/>
    <cellStyle name="Normal 3 5 8 6 3" xfId="15227" xr:uid="{00000000-0005-0000-0000-000049180000}"/>
    <cellStyle name="Normal 3 5 8 7" xfId="5536" xr:uid="{00000000-0005-0000-0000-00004B180000}"/>
    <cellStyle name="Normal 3 5 8 7 2" xfId="10873" xr:uid="{00000000-0005-0000-0000-00004C180000}"/>
    <cellStyle name="Normal 3 5 8 7 2 2" xfId="21497" xr:uid="{00000000-0005-0000-0000-00004C180000}"/>
    <cellStyle name="Normal 3 5 8 7 3" xfId="16203" xr:uid="{00000000-0005-0000-0000-00004B180000}"/>
    <cellStyle name="Normal 3 5 8 8" xfId="5903" xr:uid="{00000000-0005-0000-0000-00004D180000}"/>
    <cellStyle name="Normal 3 5 8 8 2" xfId="11240" xr:uid="{00000000-0005-0000-0000-00004E180000}"/>
    <cellStyle name="Normal 3 5 8 8 2 2" xfId="21864" xr:uid="{00000000-0005-0000-0000-00004E180000}"/>
    <cellStyle name="Normal 3 5 8 8 3" xfId="16570" xr:uid="{00000000-0005-0000-0000-00004D180000}"/>
    <cellStyle name="Normal 3 5 8 9" xfId="6273" xr:uid="{00000000-0005-0000-0000-00004F180000}"/>
    <cellStyle name="Normal 3 5 8 9 2" xfId="11607" xr:uid="{00000000-0005-0000-0000-000050180000}"/>
    <cellStyle name="Normal 3 5 8 9 2 2" xfId="22231" xr:uid="{00000000-0005-0000-0000-000050180000}"/>
    <cellStyle name="Normal 3 5 8 9 3" xfId="16937" xr:uid="{00000000-0005-0000-0000-00004F180000}"/>
    <cellStyle name="Normal 3 5 9" xfId="1191" xr:uid="{00000000-0005-0000-0000-000051180000}"/>
    <cellStyle name="Normal 3 5 9 2" xfId="2017" xr:uid="{00000000-0005-0000-0000-000052180000}"/>
    <cellStyle name="Normal 3 5 9 2 2" xfId="7965" xr:uid="{00000000-0005-0000-0000-000053180000}"/>
    <cellStyle name="Normal 3 5 9 2 2 2" xfId="18589" xr:uid="{00000000-0005-0000-0000-000053180000}"/>
    <cellStyle name="Normal 3 5 9 2 3" xfId="13297" xr:uid="{00000000-0005-0000-0000-000052180000}"/>
    <cellStyle name="Normal 3 5 9 3" xfId="3623" xr:uid="{00000000-0005-0000-0000-000054180000}"/>
    <cellStyle name="Normal 3 5 9 3 2" xfId="9255" xr:uid="{00000000-0005-0000-0000-000055180000}"/>
    <cellStyle name="Normal 3 5 9 3 2 2" xfId="19879" xr:uid="{00000000-0005-0000-0000-000055180000}"/>
    <cellStyle name="Normal 3 5 9 3 3" xfId="14587" xr:uid="{00000000-0005-0000-0000-000054180000}"/>
    <cellStyle name="Normal 3 5 9 4" xfId="4515" xr:uid="{00000000-0005-0000-0000-000056180000}"/>
    <cellStyle name="Normal 3 5 9 4 2" xfId="10137" xr:uid="{00000000-0005-0000-0000-000057180000}"/>
    <cellStyle name="Normal 3 5 9 4 2 2" xfId="20761" xr:uid="{00000000-0005-0000-0000-000057180000}"/>
    <cellStyle name="Normal 3 5 9 4 3" xfId="15469" xr:uid="{00000000-0005-0000-0000-000056180000}"/>
    <cellStyle name="Normal 3 5 9 5" xfId="7145" xr:uid="{00000000-0005-0000-0000-000058180000}"/>
    <cellStyle name="Normal 3 5 9 5 2" xfId="17769" xr:uid="{00000000-0005-0000-0000-000058180000}"/>
    <cellStyle name="Normal 3 5 9 6" xfId="12477" xr:uid="{00000000-0005-0000-0000-000051180000}"/>
    <cellStyle name="Normal 3 6" xfId="165" xr:uid="{00000000-0005-0000-0000-000059180000}"/>
    <cellStyle name="Normal 3 6 10" xfId="1355" xr:uid="{00000000-0005-0000-0000-00005A180000}"/>
    <cellStyle name="Normal 3 6 10 2" xfId="2181" xr:uid="{00000000-0005-0000-0000-00005B180000}"/>
    <cellStyle name="Normal 3 6 10 2 2" xfId="8129" xr:uid="{00000000-0005-0000-0000-00005C180000}"/>
    <cellStyle name="Normal 3 6 10 2 2 2" xfId="18753" xr:uid="{00000000-0005-0000-0000-00005C180000}"/>
    <cellStyle name="Normal 3 6 10 2 3" xfId="13461" xr:uid="{00000000-0005-0000-0000-00005B180000}"/>
    <cellStyle name="Normal 3 6 10 3" xfId="3787" xr:uid="{00000000-0005-0000-0000-00005D180000}"/>
    <cellStyle name="Normal 3 6 10 3 2" xfId="9419" xr:uid="{00000000-0005-0000-0000-00005E180000}"/>
    <cellStyle name="Normal 3 6 10 3 2 2" xfId="20043" xr:uid="{00000000-0005-0000-0000-00005E180000}"/>
    <cellStyle name="Normal 3 6 10 3 3" xfId="14751" xr:uid="{00000000-0005-0000-0000-00005D180000}"/>
    <cellStyle name="Normal 3 6 10 4" xfId="4679" xr:uid="{00000000-0005-0000-0000-00005F180000}"/>
    <cellStyle name="Normal 3 6 10 4 2" xfId="10301" xr:uid="{00000000-0005-0000-0000-000060180000}"/>
    <cellStyle name="Normal 3 6 10 4 2 2" xfId="20925" xr:uid="{00000000-0005-0000-0000-000060180000}"/>
    <cellStyle name="Normal 3 6 10 4 3" xfId="15633" xr:uid="{00000000-0005-0000-0000-00005F180000}"/>
    <cellStyle name="Normal 3 6 10 5" xfId="7309" xr:uid="{00000000-0005-0000-0000-000061180000}"/>
    <cellStyle name="Normal 3 6 10 5 2" xfId="17933" xr:uid="{00000000-0005-0000-0000-000061180000}"/>
    <cellStyle name="Normal 3 6 10 6" xfId="12641" xr:uid="{00000000-0005-0000-0000-00005A180000}"/>
    <cellStyle name="Normal 3 6 11" xfId="1654" xr:uid="{00000000-0005-0000-0000-000062180000}"/>
    <cellStyle name="Normal 3 6 11 2" xfId="2480" xr:uid="{00000000-0005-0000-0000-000063180000}"/>
    <cellStyle name="Normal 3 6 11 2 2" xfId="8428" xr:uid="{00000000-0005-0000-0000-000064180000}"/>
    <cellStyle name="Normal 3 6 11 2 2 2" xfId="19052" xr:uid="{00000000-0005-0000-0000-000064180000}"/>
    <cellStyle name="Normal 3 6 11 2 3" xfId="13760" xr:uid="{00000000-0005-0000-0000-000063180000}"/>
    <cellStyle name="Normal 3 6 11 3" xfId="4086" xr:uid="{00000000-0005-0000-0000-000065180000}"/>
    <cellStyle name="Normal 3 6 11 3 2" xfId="9718" xr:uid="{00000000-0005-0000-0000-000066180000}"/>
    <cellStyle name="Normal 3 6 11 3 2 2" xfId="20342" xr:uid="{00000000-0005-0000-0000-000066180000}"/>
    <cellStyle name="Normal 3 6 11 3 3" xfId="15050" xr:uid="{00000000-0005-0000-0000-000065180000}"/>
    <cellStyle name="Normal 3 6 11 4" xfId="4978" xr:uid="{00000000-0005-0000-0000-000067180000}"/>
    <cellStyle name="Normal 3 6 11 4 2" xfId="10600" xr:uid="{00000000-0005-0000-0000-000068180000}"/>
    <cellStyle name="Normal 3 6 11 4 2 2" xfId="21224" xr:uid="{00000000-0005-0000-0000-000068180000}"/>
    <cellStyle name="Normal 3 6 11 4 3" xfId="15932" xr:uid="{00000000-0005-0000-0000-000067180000}"/>
    <cellStyle name="Normal 3 6 11 5" xfId="7608" xr:uid="{00000000-0005-0000-0000-000069180000}"/>
    <cellStyle name="Normal 3 6 11 5 2" xfId="18232" xr:uid="{00000000-0005-0000-0000-000069180000}"/>
    <cellStyle name="Normal 3 6 11 6" xfId="12940" xr:uid="{00000000-0005-0000-0000-000062180000}"/>
    <cellStyle name="Normal 3 6 12" xfId="856" xr:uid="{00000000-0005-0000-0000-00006A180000}"/>
    <cellStyle name="Normal 3 6 12 2" xfId="3290" xr:uid="{00000000-0005-0000-0000-00006B180000}"/>
    <cellStyle name="Normal 3 6 12 2 2" xfId="8934" xr:uid="{00000000-0005-0000-0000-00006C180000}"/>
    <cellStyle name="Normal 3 6 12 2 2 2" xfId="19558" xr:uid="{00000000-0005-0000-0000-00006C180000}"/>
    <cellStyle name="Normal 3 6 12 2 3" xfId="14266" xr:uid="{00000000-0005-0000-0000-00006B180000}"/>
    <cellStyle name="Normal 3 6 12 3" xfId="6824" xr:uid="{00000000-0005-0000-0000-00006D180000}"/>
    <cellStyle name="Normal 3 6 12 3 2" xfId="17448" xr:uid="{00000000-0005-0000-0000-00006D180000}"/>
    <cellStyle name="Normal 3 6 12 4" xfId="12156" xr:uid="{00000000-0005-0000-0000-00006A180000}"/>
    <cellStyle name="Normal 3 6 13" xfId="1696" xr:uid="{00000000-0005-0000-0000-00006E180000}"/>
    <cellStyle name="Normal 3 6 13 2" xfId="2905" xr:uid="{00000000-0005-0000-0000-00006F180000}"/>
    <cellStyle name="Normal 3 6 13 2 2" xfId="8571" xr:uid="{00000000-0005-0000-0000-000070180000}"/>
    <cellStyle name="Normal 3 6 13 2 2 2" xfId="19195" xr:uid="{00000000-0005-0000-0000-000070180000}"/>
    <cellStyle name="Normal 3 6 13 2 3" xfId="13903" xr:uid="{00000000-0005-0000-0000-00006F180000}"/>
    <cellStyle name="Normal 3 6 13 3" xfId="7644" xr:uid="{00000000-0005-0000-0000-000071180000}"/>
    <cellStyle name="Normal 3 6 13 3 2" xfId="18268" xr:uid="{00000000-0005-0000-0000-000071180000}"/>
    <cellStyle name="Normal 3 6 13 4" xfId="12976" xr:uid="{00000000-0005-0000-0000-00006E180000}"/>
    <cellStyle name="Normal 3 6 14" xfId="2523" xr:uid="{00000000-0005-0000-0000-000072180000}"/>
    <cellStyle name="Normal 3 6 14 2" xfId="8460" xr:uid="{00000000-0005-0000-0000-000073180000}"/>
    <cellStyle name="Normal 3 6 14 2 2" xfId="19084" xr:uid="{00000000-0005-0000-0000-000073180000}"/>
    <cellStyle name="Normal 3 6 14 3" xfId="13792" xr:uid="{00000000-0005-0000-0000-000072180000}"/>
    <cellStyle name="Normal 3 6 15" xfId="4194" xr:uid="{00000000-0005-0000-0000-000074180000}"/>
    <cellStyle name="Normal 3 6 15 2" xfId="9816" xr:uid="{00000000-0005-0000-0000-000075180000}"/>
    <cellStyle name="Normal 3 6 15 2 2" xfId="20440" xr:uid="{00000000-0005-0000-0000-000075180000}"/>
    <cellStyle name="Normal 3 6 15 3" xfId="15148" xr:uid="{00000000-0005-0000-0000-000074180000}"/>
    <cellStyle name="Normal 3 6 16" xfId="5031" xr:uid="{00000000-0005-0000-0000-000076180000}"/>
    <cellStyle name="Normal 3 6 16 2" xfId="10636" xr:uid="{00000000-0005-0000-0000-000077180000}"/>
    <cellStyle name="Normal 3 6 16 2 2" xfId="21260" xr:uid="{00000000-0005-0000-0000-000077180000}"/>
    <cellStyle name="Normal 3 6 16 3" xfId="15968" xr:uid="{00000000-0005-0000-0000-000076180000}"/>
    <cellStyle name="Normal 3 6 17" xfId="5668" xr:uid="{00000000-0005-0000-0000-000078180000}"/>
    <cellStyle name="Normal 3 6 17 2" xfId="11005" xr:uid="{00000000-0005-0000-0000-000079180000}"/>
    <cellStyle name="Normal 3 6 17 2 2" xfId="21629" xr:uid="{00000000-0005-0000-0000-000079180000}"/>
    <cellStyle name="Normal 3 6 17 3" xfId="16335" xr:uid="{00000000-0005-0000-0000-000078180000}"/>
    <cellStyle name="Normal 3 6 18" xfId="6036" xr:uid="{00000000-0005-0000-0000-00007A180000}"/>
    <cellStyle name="Normal 3 6 18 2" xfId="11372" xr:uid="{00000000-0005-0000-0000-00007B180000}"/>
    <cellStyle name="Normal 3 6 18 2 2" xfId="21996" xr:uid="{00000000-0005-0000-0000-00007B180000}"/>
    <cellStyle name="Normal 3 6 18 3" xfId="16702" xr:uid="{00000000-0005-0000-0000-00007A180000}"/>
    <cellStyle name="Normal 3 6 19" xfId="6473" xr:uid="{00000000-0005-0000-0000-00007C180000}"/>
    <cellStyle name="Normal 3 6 19 2" xfId="17097" xr:uid="{00000000-0005-0000-0000-00007C180000}"/>
    <cellStyle name="Normal 3 6 2" xfId="195" xr:uid="{00000000-0005-0000-0000-00007D180000}"/>
    <cellStyle name="Normal 3 6 2 10" xfId="864" xr:uid="{00000000-0005-0000-0000-00007E180000}"/>
    <cellStyle name="Normal 3 6 2 10 2" xfId="3298" xr:uid="{00000000-0005-0000-0000-00007F180000}"/>
    <cellStyle name="Normal 3 6 2 10 2 2" xfId="8942" xr:uid="{00000000-0005-0000-0000-000080180000}"/>
    <cellStyle name="Normal 3 6 2 10 2 2 2" xfId="19566" xr:uid="{00000000-0005-0000-0000-000080180000}"/>
    <cellStyle name="Normal 3 6 2 10 2 3" xfId="14274" xr:uid="{00000000-0005-0000-0000-00007F180000}"/>
    <cellStyle name="Normal 3 6 2 10 3" xfId="6832" xr:uid="{00000000-0005-0000-0000-000081180000}"/>
    <cellStyle name="Normal 3 6 2 10 3 2" xfId="17456" xr:uid="{00000000-0005-0000-0000-000081180000}"/>
    <cellStyle name="Normal 3 6 2 10 4" xfId="12164" xr:uid="{00000000-0005-0000-0000-00007E180000}"/>
    <cellStyle name="Normal 3 6 2 11" xfId="1704" xr:uid="{00000000-0005-0000-0000-000082180000}"/>
    <cellStyle name="Normal 3 6 2 11 2" xfId="2935" xr:uid="{00000000-0005-0000-0000-000083180000}"/>
    <cellStyle name="Normal 3 6 2 11 2 2" xfId="8596" xr:uid="{00000000-0005-0000-0000-000084180000}"/>
    <cellStyle name="Normal 3 6 2 11 2 2 2" xfId="19220" xr:uid="{00000000-0005-0000-0000-000084180000}"/>
    <cellStyle name="Normal 3 6 2 11 2 3" xfId="13928" xr:uid="{00000000-0005-0000-0000-000083180000}"/>
    <cellStyle name="Normal 3 6 2 11 3" xfId="7652" xr:uid="{00000000-0005-0000-0000-000085180000}"/>
    <cellStyle name="Normal 3 6 2 11 3 2" xfId="18276" xr:uid="{00000000-0005-0000-0000-000085180000}"/>
    <cellStyle name="Normal 3 6 2 11 4" xfId="12984" xr:uid="{00000000-0005-0000-0000-000082180000}"/>
    <cellStyle name="Normal 3 6 2 12" xfId="2531" xr:uid="{00000000-0005-0000-0000-000086180000}"/>
    <cellStyle name="Normal 3 6 2 12 2" xfId="8468" xr:uid="{00000000-0005-0000-0000-000087180000}"/>
    <cellStyle name="Normal 3 6 2 12 2 2" xfId="19092" xr:uid="{00000000-0005-0000-0000-000087180000}"/>
    <cellStyle name="Normal 3 6 2 12 3" xfId="13800" xr:uid="{00000000-0005-0000-0000-000086180000}"/>
    <cellStyle name="Normal 3 6 2 13" xfId="4202" xr:uid="{00000000-0005-0000-0000-000088180000}"/>
    <cellStyle name="Normal 3 6 2 13 2" xfId="9824" xr:uid="{00000000-0005-0000-0000-000089180000}"/>
    <cellStyle name="Normal 3 6 2 13 2 2" xfId="20448" xr:uid="{00000000-0005-0000-0000-000089180000}"/>
    <cellStyle name="Normal 3 6 2 13 3" xfId="15156" xr:uid="{00000000-0005-0000-0000-000088180000}"/>
    <cellStyle name="Normal 3 6 2 14" xfId="5061" xr:uid="{00000000-0005-0000-0000-00008A180000}"/>
    <cellStyle name="Normal 3 6 2 14 2" xfId="10661" xr:uid="{00000000-0005-0000-0000-00008B180000}"/>
    <cellStyle name="Normal 3 6 2 14 2 2" xfId="21285" xr:uid="{00000000-0005-0000-0000-00008B180000}"/>
    <cellStyle name="Normal 3 6 2 14 3" xfId="15993" xr:uid="{00000000-0005-0000-0000-00008A180000}"/>
    <cellStyle name="Normal 3 6 2 15" xfId="5693" xr:uid="{00000000-0005-0000-0000-00008C180000}"/>
    <cellStyle name="Normal 3 6 2 15 2" xfId="11030" xr:uid="{00000000-0005-0000-0000-00008D180000}"/>
    <cellStyle name="Normal 3 6 2 15 2 2" xfId="21654" xr:uid="{00000000-0005-0000-0000-00008D180000}"/>
    <cellStyle name="Normal 3 6 2 15 3" xfId="16360" xr:uid="{00000000-0005-0000-0000-00008C180000}"/>
    <cellStyle name="Normal 3 6 2 16" xfId="6061" xr:uid="{00000000-0005-0000-0000-00008E180000}"/>
    <cellStyle name="Normal 3 6 2 16 2" xfId="11397" xr:uid="{00000000-0005-0000-0000-00008F180000}"/>
    <cellStyle name="Normal 3 6 2 16 2 2" xfId="22021" xr:uid="{00000000-0005-0000-0000-00008F180000}"/>
    <cellStyle name="Normal 3 6 2 16 3" xfId="16727" xr:uid="{00000000-0005-0000-0000-00008E180000}"/>
    <cellStyle name="Normal 3 6 2 17" xfId="6498" xr:uid="{00000000-0005-0000-0000-000090180000}"/>
    <cellStyle name="Normal 3 6 2 17 2" xfId="17122" xr:uid="{00000000-0005-0000-0000-000090180000}"/>
    <cellStyle name="Normal 3 6 2 18" xfId="11830" xr:uid="{00000000-0005-0000-0000-00007D180000}"/>
    <cellStyle name="Normal 3 6 2 2" xfId="224" xr:uid="{00000000-0005-0000-0000-000091180000}"/>
    <cellStyle name="Normal 3 6 2 2 10" xfId="1720" xr:uid="{00000000-0005-0000-0000-000092180000}"/>
    <cellStyle name="Normal 3 6 2 2 10 2" xfId="2964" xr:uid="{00000000-0005-0000-0000-000093180000}"/>
    <cellStyle name="Normal 3 6 2 2 10 2 2" xfId="8622" xr:uid="{00000000-0005-0000-0000-000094180000}"/>
    <cellStyle name="Normal 3 6 2 2 10 2 2 2" xfId="19246" xr:uid="{00000000-0005-0000-0000-000094180000}"/>
    <cellStyle name="Normal 3 6 2 2 10 2 3" xfId="13954" xr:uid="{00000000-0005-0000-0000-000093180000}"/>
    <cellStyle name="Normal 3 6 2 2 10 3" xfId="7668" xr:uid="{00000000-0005-0000-0000-000095180000}"/>
    <cellStyle name="Normal 3 6 2 2 10 3 2" xfId="18292" xr:uid="{00000000-0005-0000-0000-000095180000}"/>
    <cellStyle name="Normal 3 6 2 2 10 4" xfId="13000" xr:uid="{00000000-0005-0000-0000-000092180000}"/>
    <cellStyle name="Normal 3 6 2 2 11" xfId="2596" xr:uid="{00000000-0005-0000-0000-000096180000}"/>
    <cellStyle name="Normal 3 6 2 2 11 2" xfId="8484" xr:uid="{00000000-0005-0000-0000-000097180000}"/>
    <cellStyle name="Normal 3 6 2 2 11 2 2" xfId="19108" xr:uid="{00000000-0005-0000-0000-000097180000}"/>
    <cellStyle name="Normal 3 6 2 2 11 3" xfId="13816" xr:uid="{00000000-0005-0000-0000-000096180000}"/>
    <cellStyle name="Normal 3 6 2 2 12" xfId="4218" xr:uid="{00000000-0005-0000-0000-000098180000}"/>
    <cellStyle name="Normal 3 6 2 2 12 2" xfId="9840" xr:uid="{00000000-0005-0000-0000-000099180000}"/>
    <cellStyle name="Normal 3 6 2 2 12 2 2" xfId="20464" xr:uid="{00000000-0005-0000-0000-000099180000}"/>
    <cellStyle name="Normal 3 6 2 2 12 3" xfId="15172" xr:uid="{00000000-0005-0000-0000-000098180000}"/>
    <cellStyle name="Normal 3 6 2 2 13" xfId="5090" xr:uid="{00000000-0005-0000-0000-00009A180000}"/>
    <cellStyle name="Normal 3 6 2 2 13 2" xfId="10687" xr:uid="{00000000-0005-0000-0000-00009B180000}"/>
    <cellStyle name="Normal 3 6 2 2 13 2 2" xfId="21311" xr:uid="{00000000-0005-0000-0000-00009B180000}"/>
    <cellStyle name="Normal 3 6 2 2 13 3" xfId="16019" xr:uid="{00000000-0005-0000-0000-00009A180000}"/>
    <cellStyle name="Normal 3 6 2 2 14" xfId="5719" xr:uid="{00000000-0005-0000-0000-00009C180000}"/>
    <cellStyle name="Normal 3 6 2 2 14 2" xfId="11056" xr:uid="{00000000-0005-0000-0000-00009D180000}"/>
    <cellStyle name="Normal 3 6 2 2 14 2 2" xfId="21680" xr:uid="{00000000-0005-0000-0000-00009D180000}"/>
    <cellStyle name="Normal 3 6 2 2 14 3" xfId="16386" xr:uid="{00000000-0005-0000-0000-00009C180000}"/>
    <cellStyle name="Normal 3 6 2 2 15" xfId="6087" xr:uid="{00000000-0005-0000-0000-00009E180000}"/>
    <cellStyle name="Normal 3 6 2 2 15 2" xfId="11423" xr:uid="{00000000-0005-0000-0000-00009F180000}"/>
    <cellStyle name="Normal 3 6 2 2 15 2 2" xfId="22047" xr:uid="{00000000-0005-0000-0000-00009F180000}"/>
    <cellStyle name="Normal 3 6 2 2 15 3" xfId="16753" xr:uid="{00000000-0005-0000-0000-00009E180000}"/>
    <cellStyle name="Normal 3 6 2 2 16" xfId="6524" xr:uid="{00000000-0005-0000-0000-0000A0180000}"/>
    <cellStyle name="Normal 3 6 2 2 16 2" xfId="17148" xr:uid="{00000000-0005-0000-0000-0000A0180000}"/>
    <cellStyle name="Normal 3 6 2 2 17" xfId="11856" xr:uid="{00000000-0005-0000-0000-000091180000}"/>
    <cellStyle name="Normal 3 6 2 2 2" xfId="289" xr:uid="{00000000-0005-0000-0000-0000A1180000}"/>
    <cellStyle name="Normal 3 6 2 2 2 10" xfId="6152" xr:uid="{00000000-0005-0000-0000-0000A2180000}"/>
    <cellStyle name="Normal 3 6 2 2 2 10 2" xfId="11488" xr:uid="{00000000-0005-0000-0000-0000A3180000}"/>
    <cellStyle name="Normal 3 6 2 2 2 10 2 2" xfId="22112" xr:uid="{00000000-0005-0000-0000-0000A3180000}"/>
    <cellStyle name="Normal 3 6 2 2 2 10 3" xfId="16818" xr:uid="{00000000-0005-0000-0000-0000A2180000}"/>
    <cellStyle name="Normal 3 6 2 2 2 11" xfId="6589" xr:uid="{00000000-0005-0000-0000-0000A4180000}"/>
    <cellStyle name="Normal 3 6 2 2 2 11 2" xfId="17213" xr:uid="{00000000-0005-0000-0000-0000A4180000}"/>
    <cellStyle name="Normal 3 6 2 2 2 12" xfId="11921" xr:uid="{00000000-0005-0000-0000-0000A1180000}"/>
    <cellStyle name="Normal 3 6 2 2 2 2" xfId="845" xr:uid="{00000000-0005-0000-0000-0000A5180000}"/>
    <cellStyle name="Normal 3 6 2 2 2 2 10" xfId="12146" xr:uid="{00000000-0005-0000-0000-0000A5180000}"/>
    <cellStyle name="Normal 3 6 2 2 2 2 2" xfId="1059" xr:uid="{00000000-0005-0000-0000-0000A6180000}"/>
    <cellStyle name="Normal 3 6 2 2 2 2 2 2" xfId="3493" xr:uid="{00000000-0005-0000-0000-0000A7180000}"/>
    <cellStyle name="Normal 3 6 2 2 2 2 2 2 2" xfId="9131" xr:uid="{00000000-0005-0000-0000-0000A8180000}"/>
    <cellStyle name="Normal 3 6 2 2 2 2 2 2 2 2" xfId="19755" xr:uid="{00000000-0005-0000-0000-0000A8180000}"/>
    <cellStyle name="Normal 3 6 2 2 2 2 2 2 3" xfId="14463" xr:uid="{00000000-0005-0000-0000-0000A7180000}"/>
    <cellStyle name="Normal 3 6 2 2 2 2 2 3" xfId="7021" xr:uid="{00000000-0005-0000-0000-0000A9180000}"/>
    <cellStyle name="Normal 3 6 2 2 2 2 2 3 2" xfId="17645" xr:uid="{00000000-0005-0000-0000-0000A9180000}"/>
    <cellStyle name="Normal 3 6 2 2 2 2 2 4" xfId="12353" xr:uid="{00000000-0005-0000-0000-0000A6180000}"/>
    <cellStyle name="Normal 3 6 2 2 2 2 3" xfId="1893" xr:uid="{00000000-0005-0000-0000-0000AA180000}"/>
    <cellStyle name="Normal 3 6 2 2 2 2 3 2" xfId="7841" xr:uid="{00000000-0005-0000-0000-0000AB180000}"/>
    <cellStyle name="Normal 3 6 2 2 2 2 3 2 2" xfId="18465" xr:uid="{00000000-0005-0000-0000-0000AB180000}"/>
    <cellStyle name="Normal 3 6 2 2 2 2 3 3" xfId="13173" xr:uid="{00000000-0005-0000-0000-0000AA180000}"/>
    <cellStyle name="Normal 3 6 2 2 2 2 4" xfId="3279" xr:uid="{00000000-0005-0000-0000-0000AC180000}"/>
    <cellStyle name="Normal 3 6 2 2 2 2 4 2" xfId="8924" xr:uid="{00000000-0005-0000-0000-0000AD180000}"/>
    <cellStyle name="Normal 3 6 2 2 2 2 4 2 2" xfId="19548" xr:uid="{00000000-0005-0000-0000-0000AD180000}"/>
    <cellStyle name="Normal 3 6 2 2 2 2 4 3" xfId="14256" xr:uid="{00000000-0005-0000-0000-0000AC180000}"/>
    <cellStyle name="Normal 3 6 2 2 2 2 5" xfId="4391" xr:uid="{00000000-0005-0000-0000-0000AE180000}"/>
    <cellStyle name="Normal 3 6 2 2 2 2 5 2" xfId="10013" xr:uid="{00000000-0005-0000-0000-0000AF180000}"/>
    <cellStyle name="Normal 3 6 2 2 2 2 5 2 2" xfId="20637" xr:uid="{00000000-0005-0000-0000-0000AF180000}"/>
    <cellStyle name="Normal 3 6 2 2 2 2 5 3" xfId="15345" xr:uid="{00000000-0005-0000-0000-0000AE180000}"/>
    <cellStyle name="Normal 3 6 2 2 2 2 6" xfId="5654" xr:uid="{00000000-0005-0000-0000-0000B0180000}"/>
    <cellStyle name="Normal 3 6 2 2 2 2 6 2" xfId="10991" xr:uid="{00000000-0005-0000-0000-0000B1180000}"/>
    <cellStyle name="Normal 3 6 2 2 2 2 6 2 2" xfId="21615" xr:uid="{00000000-0005-0000-0000-0000B1180000}"/>
    <cellStyle name="Normal 3 6 2 2 2 2 6 3" xfId="16321" xr:uid="{00000000-0005-0000-0000-0000B0180000}"/>
    <cellStyle name="Normal 3 6 2 2 2 2 7" xfId="6021" xr:uid="{00000000-0005-0000-0000-0000B2180000}"/>
    <cellStyle name="Normal 3 6 2 2 2 2 7 2" xfId="11358" xr:uid="{00000000-0005-0000-0000-0000B3180000}"/>
    <cellStyle name="Normal 3 6 2 2 2 2 7 2 2" xfId="21982" xr:uid="{00000000-0005-0000-0000-0000B3180000}"/>
    <cellStyle name="Normal 3 6 2 2 2 2 7 3" xfId="16688" xr:uid="{00000000-0005-0000-0000-0000B2180000}"/>
    <cellStyle name="Normal 3 6 2 2 2 2 8" xfId="6391" xr:uid="{00000000-0005-0000-0000-0000B4180000}"/>
    <cellStyle name="Normal 3 6 2 2 2 2 8 2" xfId="11725" xr:uid="{00000000-0005-0000-0000-0000B5180000}"/>
    <cellStyle name="Normal 3 6 2 2 2 2 8 2 2" xfId="22349" xr:uid="{00000000-0005-0000-0000-0000B5180000}"/>
    <cellStyle name="Normal 3 6 2 2 2 2 8 3" xfId="17055" xr:uid="{00000000-0005-0000-0000-0000B4180000}"/>
    <cellStyle name="Normal 3 6 2 2 2 2 9" xfId="6814" xr:uid="{00000000-0005-0000-0000-0000B6180000}"/>
    <cellStyle name="Normal 3 6 2 2 2 2 9 2" xfId="17438" xr:uid="{00000000-0005-0000-0000-0000B6180000}"/>
    <cellStyle name="Normal 3 6 2 2 2 3" xfId="1549" xr:uid="{00000000-0005-0000-0000-0000B7180000}"/>
    <cellStyle name="Normal 3 6 2 2 2 3 2" xfId="2375" xr:uid="{00000000-0005-0000-0000-0000B8180000}"/>
    <cellStyle name="Normal 3 6 2 2 2 3 2 2" xfId="8323" xr:uid="{00000000-0005-0000-0000-0000B9180000}"/>
    <cellStyle name="Normal 3 6 2 2 2 3 2 2 2" xfId="18947" xr:uid="{00000000-0005-0000-0000-0000B9180000}"/>
    <cellStyle name="Normal 3 6 2 2 2 3 2 3" xfId="13655" xr:uid="{00000000-0005-0000-0000-0000B8180000}"/>
    <cellStyle name="Normal 3 6 2 2 2 3 3" xfId="3981" xr:uid="{00000000-0005-0000-0000-0000BA180000}"/>
    <cellStyle name="Normal 3 6 2 2 2 3 3 2" xfId="9613" xr:uid="{00000000-0005-0000-0000-0000BB180000}"/>
    <cellStyle name="Normal 3 6 2 2 2 3 3 2 2" xfId="20237" xr:uid="{00000000-0005-0000-0000-0000BB180000}"/>
    <cellStyle name="Normal 3 6 2 2 2 3 3 3" xfId="14945" xr:uid="{00000000-0005-0000-0000-0000BA180000}"/>
    <cellStyle name="Normal 3 6 2 2 2 3 4" xfId="4873" xr:uid="{00000000-0005-0000-0000-0000BC180000}"/>
    <cellStyle name="Normal 3 6 2 2 2 3 4 2" xfId="10495" xr:uid="{00000000-0005-0000-0000-0000BD180000}"/>
    <cellStyle name="Normal 3 6 2 2 2 3 4 2 2" xfId="21119" xr:uid="{00000000-0005-0000-0000-0000BD180000}"/>
    <cellStyle name="Normal 3 6 2 2 2 3 4 3" xfId="15827" xr:uid="{00000000-0005-0000-0000-0000BC180000}"/>
    <cellStyle name="Normal 3 6 2 2 2 3 5" xfId="7503" xr:uid="{00000000-0005-0000-0000-0000BE180000}"/>
    <cellStyle name="Normal 3 6 2 2 2 3 5 2" xfId="18127" xr:uid="{00000000-0005-0000-0000-0000BE180000}"/>
    <cellStyle name="Normal 3 6 2 2 2 3 6" xfId="12835" xr:uid="{00000000-0005-0000-0000-0000B7180000}"/>
    <cellStyle name="Normal 3 6 2 2 2 4" xfId="914" xr:uid="{00000000-0005-0000-0000-0000BF180000}"/>
    <cellStyle name="Normal 3 6 2 2 2 4 2" xfId="3348" xr:uid="{00000000-0005-0000-0000-0000C0180000}"/>
    <cellStyle name="Normal 3 6 2 2 2 4 2 2" xfId="8990" xr:uid="{00000000-0005-0000-0000-0000C1180000}"/>
    <cellStyle name="Normal 3 6 2 2 2 4 2 2 2" xfId="19614" xr:uid="{00000000-0005-0000-0000-0000C1180000}"/>
    <cellStyle name="Normal 3 6 2 2 2 4 2 3" xfId="14322" xr:uid="{00000000-0005-0000-0000-0000C0180000}"/>
    <cellStyle name="Normal 3 6 2 2 2 4 3" xfId="6880" xr:uid="{00000000-0005-0000-0000-0000C2180000}"/>
    <cellStyle name="Normal 3 6 2 2 2 4 3 2" xfId="17504" xr:uid="{00000000-0005-0000-0000-0000C2180000}"/>
    <cellStyle name="Normal 3 6 2 2 2 4 4" xfId="12212" xr:uid="{00000000-0005-0000-0000-0000BF180000}"/>
    <cellStyle name="Normal 3 6 2 2 2 5" xfId="1752" xr:uid="{00000000-0005-0000-0000-0000C3180000}"/>
    <cellStyle name="Normal 3 6 2 2 2 5 2" xfId="7700" xr:uid="{00000000-0005-0000-0000-0000C4180000}"/>
    <cellStyle name="Normal 3 6 2 2 2 5 2 2" xfId="18324" xr:uid="{00000000-0005-0000-0000-0000C4180000}"/>
    <cellStyle name="Normal 3 6 2 2 2 5 3" xfId="13032" xr:uid="{00000000-0005-0000-0000-0000C3180000}"/>
    <cellStyle name="Normal 3 6 2 2 2 6" xfId="3029" xr:uid="{00000000-0005-0000-0000-0000C5180000}"/>
    <cellStyle name="Normal 3 6 2 2 2 6 2" xfId="8687" xr:uid="{00000000-0005-0000-0000-0000C6180000}"/>
    <cellStyle name="Normal 3 6 2 2 2 6 2 2" xfId="19311" xr:uid="{00000000-0005-0000-0000-0000C6180000}"/>
    <cellStyle name="Normal 3 6 2 2 2 6 3" xfId="14019" xr:uid="{00000000-0005-0000-0000-0000C5180000}"/>
    <cellStyle name="Normal 3 6 2 2 2 7" xfId="4250" xr:uid="{00000000-0005-0000-0000-0000C7180000}"/>
    <cellStyle name="Normal 3 6 2 2 2 7 2" xfId="9872" xr:uid="{00000000-0005-0000-0000-0000C8180000}"/>
    <cellStyle name="Normal 3 6 2 2 2 7 2 2" xfId="20496" xr:uid="{00000000-0005-0000-0000-0000C8180000}"/>
    <cellStyle name="Normal 3 6 2 2 2 7 3" xfId="15204" xr:uid="{00000000-0005-0000-0000-0000C7180000}"/>
    <cellStyle name="Normal 3 6 2 2 2 8" xfId="5155" xr:uid="{00000000-0005-0000-0000-0000C9180000}"/>
    <cellStyle name="Normal 3 6 2 2 2 8 2" xfId="10752" xr:uid="{00000000-0005-0000-0000-0000CA180000}"/>
    <cellStyle name="Normal 3 6 2 2 2 8 2 2" xfId="21376" xr:uid="{00000000-0005-0000-0000-0000CA180000}"/>
    <cellStyle name="Normal 3 6 2 2 2 8 3" xfId="16084" xr:uid="{00000000-0005-0000-0000-0000C9180000}"/>
    <cellStyle name="Normal 3 6 2 2 2 9" xfId="5784" xr:uid="{00000000-0005-0000-0000-0000CB180000}"/>
    <cellStyle name="Normal 3 6 2 2 2 9 2" xfId="11121" xr:uid="{00000000-0005-0000-0000-0000CC180000}"/>
    <cellStyle name="Normal 3 6 2 2 2 9 2 2" xfId="21745" xr:uid="{00000000-0005-0000-0000-0000CC180000}"/>
    <cellStyle name="Normal 3 6 2 2 2 9 3" xfId="16451" xr:uid="{00000000-0005-0000-0000-0000CB180000}"/>
    <cellStyle name="Normal 3 6 2 2 3" xfId="383" xr:uid="{00000000-0005-0000-0000-0000CD180000}"/>
    <cellStyle name="Normal 3 6 2 2 3 10" xfId="6623" xr:uid="{00000000-0005-0000-0000-0000CE180000}"/>
    <cellStyle name="Normal 3 6 2 2 3 10 2" xfId="17247" xr:uid="{00000000-0005-0000-0000-0000CE180000}"/>
    <cellStyle name="Normal 3 6 2 2 3 11" xfId="11955" xr:uid="{00000000-0005-0000-0000-0000CD180000}"/>
    <cellStyle name="Normal 3 6 2 2 3 2" xfId="1583" xr:uid="{00000000-0005-0000-0000-0000CF180000}"/>
    <cellStyle name="Normal 3 6 2 2 3 2 2" xfId="2409" xr:uid="{00000000-0005-0000-0000-0000D0180000}"/>
    <cellStyle name="Normal 3 6 2 2 3 2 2 2" xfId="8357" xr:uid="{00000000-0005-0000-0000-0000D1180000}"/>
    <cellStyle name="Normal 3 6 2 2 3 2 2 2 2" xfId="18981" xr:uid="{00000000-0005-0000-0000-0000D1180000}"/>
    <cellStyle name="Normal 3 6 2 2 3 2 2 3" xfId="13689" xr:uid="{00000000-0005-0000-0000-0000D0180000}"/>
    <cellStyle name="Normal 3 6 2 2 3 2 3" xfId="4015" xr:uid="{00000000-0005-0000-0000-0000D2180000}"/>
    <cellStyle name="Normal 3 6 2 2 3 2 3 2" xfId="9647" xr:uid="{00000000-0005-0000-0000-0000D3180000}"/>
    <cellStyle name="Normal 3 6 2 2 3 2 3 2 2" xfId="20271" xr:uid="{00000000-0005-0000-0000-0000D3180000}"/>
    <cellStyle name="Normal 3 6 2 2 3 2 3 3" xfId="14979" xr:uid="{00000000-0005-0000-0000-0000D2180000}"/>
    <cellStyle name="Normal 3 6 2 2 3 2 4" xfId="4907" xr:uid="{00000000-0005-0000-0000-0000D4180000}"/>
    <cellStyle name="Normal 3 6 2 2 3 2 4 2" xfId="10529" xr:uid="{00000000-0005-0000-0000-0000D5180000}"/>
    <cellStyle name="Normal 3 6 2 2 3 2 4 2 2" xfId="21153" xr:uid="{00000000-0005-0000-0000-0000D5180000}"/>
    <cellStyle name="Normal 3 6 2 2 3 2 4 3" xfId="15861" xr:uid="{00000000-0005-0000-0000-0000D4180000}"/>
    <cellStyle name="Normal 3 6 2 2 3 2 5" xfId="7537" xr:uid="{00000000-0005-0000-0000-0000D6180000}"/>
    <cellStyle name="Normal 3 6 2 2 3 2 5 2" xfId="18161" xr:uid="{00000000-0005-0000-0000-0000D6180000}"/>
    <cellStyle name="Normal 3 6 2 2 3 2 6" xfId="12869" xr:uid="{00000000-0005-0000-0000-0000CF180000}"/>
    <cellStyle name="Normal 3 6 2 2 3 3" xfId="1097" xr:uid="{00000000-0005-0000-0000-0000D7180000}"/>
    <cellStyle name="Normal 3 6 2 2 3 3 2" xfId="3531" xr:uid="{00000000-0005-0000-0000-0000D8180000}"/>
    <cellStyle name="Normal 3 6 2 2 3 3 2 2" xfId="9169" xr:uid="{00000000-0005-0000-0000-0000D9180000}"/>
    <cellStyle name="Normal 3 6 2 2 3 3 2 2 2" xfId="19793" xr:uid="{00000000-0005-0000-0000-0000D9180000}"/>
    <cellStyle name="Normal 3 6 2 2 3 3 2 3" xfId="14501" xr:uid="{00000000-0005-0000-0000-0000D8180000}"/>
    <cellStyle name="Normal 3 6 2 2 3 3 3" xfId="7059" xr:uid="{00000000-0005-0000-0000-0000DA180000}"/>
    <cellStyle name="Normal 3 6 2 2 3 3 3 2" xfId="17683" xr:uid="{00000000-0005-0000-0000-0000DA180000}"/>
    <cellStyle name="Normal 3 6 2 2 3 3 4" xfId="12391" xr:uid="{00000000-0005-0000-0000-0000D7180000}"/>
    <cellStyle name="Normal 3 6 2 2 3 4" xfId="1931" xr:uid="{00000000-0005-0000-0000-0000DB180000}"/>
    <cellStyle name="Normal 3 6 2 2 3 4 2" xfId="7879" xr:uid="{00000000-0005-0000-0000-0000DC180000}"/>
    <cellStyle name="Normal 3 6 2 2 3 4 2 2" xfId="18503" xr:uid="{00000000-0005-0000-0000-0000DC180000}"/>
    <cellStyle name="Normal 3 6 2 2 3 4 3" xfId="13211" xr:uid="{00000000-0005-0000-0000-0000DB180000}"/>
    <cellStyle name="Normal 3 6 2 2 3 5" xfId="3080" xr:uid="{00000000-0005-0000-0000-0000DD180000}"/>
    <cellStyle name="Normal 3 6 2 2 3 5 2" xfId="8733" xr:uid="{00000000-0005-0000-0000-0000DE180000}"/>
    <cellStyle name="Normal 3 6 2 2 3 5 2 2" xfId="19357" xr:uid="{00000000-0005-0000-0000-0000DE180000}"/>
    <cellStyle name="Normal 3 6 2 2 3 5 3" xfId="14065" xr:uid="{00000000-0005-0000-0000-0000DD180000}"/>
    <cellStyle name="Normal 3 6 2 2 3 6" xfId="4429" xr:uid="{00000000-0005-0000-0000-0000DF180000}"/>
    <cellStyle name="Normal 3 6 2 2 3 6 2" xfId="10051" xr:uid="{00000000-0005-0000-0000-0000E0180000}"/>
    <cellStyle name="Normal 3 6 2 2 3 6 2 2" xfId="20675" xr:uid="{00000000-0005-0000-0000-0000E0180000}"/>
    <cellStyle name="Normal 3 6 2 2 3 6 3" xfId="15383" xr:uid="{00000000-0005-0000-0000-0000DF180000}"/>
    <cellStyle name="Normal 3 6 2 2 3 7" xfId="5275" xr:uid="{00000000-0005-0000-0000-0000E1180000}"/>
    <cellStyle name="Normal 3 6 2 2 3 7 2" xfId="10798" xr:uid="{00000000-0005-0000-0000-0000E2180000}"/>
    <cellStyle name="Normal 3 6 2 2 3 7 2 2" xfId="21422" xr:uid="{00000000-0005-0000-0000-0000E2180000}"/>
    <cellStyle name="Normal 3 6 2 2 3 7 3" xfId="16130" xr:uid="{00000000-0005-0000-0000-0000E1180000}"/>
    <cellStyle name="Normal 3 6 2 2 3 8" xfId="5830" xr:uid="{00000000-0005-0000-0000-0000E3180000}"/>
    <cellStyle name="Normal 3 6 2 2 3 8 2" xfId="11167" xr:uid="{00000000-0005-0000-0000-0000E4180000}"/>
    <cellStyle name="Normal 3 6 2 2 3 8 2 2" xfId="21791" xr:uid="{00000000-0005-0000-0000-0000E4180000}"/>
    <cellStyle name="Normal 3 6 2 2 3 8 3" xfId="16497" xr:uid="{00000000-0005-0000-0000-0000E3180000}"/>
    <cellStyle name="Normal 3 6 2 2 3 9" xfId="6199" xr:uid="{00000000-0005-0000-0000-0000E5180000}"/>
    <cellStyle name="Normal 3 6 2 2 3 9 2" xfId="11534" xr:uid="{00000000-0005-0000-0000-0000E6180000}"/>
    <cellStyle name="Normal 3 6 2 2 3 9 2 2" xfId="22158" xr:uid="{00000000-0005-0000-0000-0000E6180000}"/>
    <cellStyle name="Normal 3 6 2 2 3 9 3" xfId="16864" xr:uid="{00000000-0005-0000-0000-0000E5180000}"/>
    <cellStyle name="Normal 3 6 2 2 4" xfId="780" xr:uid="{00000000-0005-0000-0000-0000E7180000}"/>
    <cellStyle name="Normal 3 6 2 2 4 10" xfId="6749" xr:uid="{00000000-0005-0000-0000-0000E8180000}"/>
    <cellStyle name="Normal 3 6 2 2 4 10 2" xfId="17373" xr:uid="{00000000-0005-0000-0000-0000E8180000}"/>
    <cellStyle name="Normal 3 6 2 2 4 11" xfId="12081" xr:uid="{00000000-0005-0000-0000-0000E7180000}"/>
    <cellStyle name="Normal 3 6 2 2 4 2" xfId="1484" xr:uid="{00000000-0005-0000-0000-0000E9180000}"/>
    <cellStyle name="Normal 3 6 2 2 4 2 2" xfId="2310" xr:uid="{00000000-0005-0000-0000-0000EA180000}"/>
    <cellStyle name="Normal 3 6 2 2 4 2 2 2" xfId="8258" xr:uid="{00000000-0005-0000-0000-0000EB180000}"/>
    <cellStyle name="Normal 3 6 2 2 4 2 2 2 2" xfId="18882" xr:uid="{00000000-0005-0000-0000-0000EB180000}"/>
    <cellStyle name="Normal 3 6 2 2 4 2 2 3" xfId="13590" xr:uid="{00000000-0005-0000-0000-0000EA180000}"/>
    <cellStyle name="Normal 3 6 2 2 4 2 3" xfId="3916" xr:uid="{00000000-0005-0000-0000-0000EC180000}"/>
    <cellStyle name="Normal 3 6 2 2 4 2 3 2" xfId="9548" xr:uid="{00000000-0005-0000-0000-0000ED180000}"/>
    <cellStyle name="Normal 3 6 2 2 4 2 3 2 2" xfId="20172" xr:uid="{00000000-0005-0000-0000-0000ED180000}"/>
    <cellStyle name="Normal 3 6 2 2 4 2 3 3" xfId="14880" xr:uid="{00000000-0005-0000-0000-0000EC180000}"/>
    <cellStyle name="Normal 3 6 2 2 4 2 4" xfId="4808" xr:uid="{00000000-0005-0000-0000-0000EE180000}"/>
    <cellStyle name="Normal 3 6 2 2 4 2 4 2" xfId="10430" xr:uid="{00000000-0005-0000-0000-0000EF180000}"/>
    <cellStyle name="Normal 3 6 2 2 4 2 4 2 2" xfId="21054" xr:uid="{00000000-0005-0000-0000-0000EF180000}"/>
    <cellStyle name="Normal 3 6 2 2 4 2 4 3" xfId="15762" xr:uid="{00000000-0005-0000-0000-0000EE180000}"/>
    <cellStyle name="Normal 3 6 2 2 4 2 5" xfId="7438" xr:uid="{00000000-0005-0000-0000-0000F0180000}"/>
    <cellStyle name="Normal 3 6 2 2 4 2 5 2" xfId="18062" xr:uid="{00000000-0005-0000-0000-0000F0180000}"/>
    <cellStyle name="Normal 3 6 2 2 4 2 6" xfId="12770" xr:uid="{00000000-0005-0000-0000-0000E9180000}"/>
    <cellStyle name="Normal 3 6 2 2 4 3" xfId="994" xr:uid="{00000000-0005-0000-0000-0000F1180000}"/>
    <cellStyle name="Normal 3 6 2 2 4 3 2" xfId="3428" xr:uid="{00000000-0005-0000-0000-0000F2180000}"/>
    <cellStyle name="Normal 3 6 2 2 4 3 2 2" xfId="9066" xr:uid="{00000000-0005-0000-0000-0000F3180000}"/>
    <cellStyle name="Normal 3 6 2 2 4 3 2 2 2" xfId="19690" xr:uid="{00000000-0005-0000-0000-0000F3180000}"/>
    <cellStyle name="Normal 3 6 2 2 4 3 2 3" xfId="14398" xr:uid="{00000000-0005-0000-0000-0000F2180000}"/>
    <cellStyle name="Normal 3 6 2 2 4 3 3" xfId="6956" xr:uid="{00000000-0005-0000-0000-0000F4180000}"/>
    <cellStyle name="Normal 3 6 2 2 4 3 3 2" xfId="17580" xr:uid="{00000000-0005-0000-0000-0000F4180000}"/>
    <cellStyle name="Normal 3 6 2 2 4 3 4" xfId="12288" xr:uid="{00000000-0005-0000-0000-0000F1180000}"/>
    <cellStyle name="Normal 3 6 2 2 4 4" xfId="1828" xr:uid="{00000000-0005-0000-0000-0000F5180000}"/>
    <cellStyle name="Normal 3 6 2 2 4 4 2" xfId="7776" xr:uid="{00000000-0005-0000-0000-0000F6180000}"/>
    <cellStyle name="Normal 3 6 2 2 4 4 2 2" xfId="18400" xr:uid="{00000000-0005-0000-0000-0000F6180000}"/>
    <cellStyle name="Normal 3 6 2 2 4 4 3" xfId="13108" xr:uid="{00000000-0005-0000-0000-0000F5180000}"/>
    <cellStyle name="Normal 3 6 2 2 4 5" xfId="3214" xr:uid="{00000000-0005-0000-0000-0000F7180000}"/>
    <cellStyle name="Normal 3 6 2 2 4 5 2" xfId="8859" xr:uid="{00000000-0005-0000-0000-0000F8180000}"/>
    <cellStyle name="Normal 3 6 2 2 4 5 2 2" xfId="19483" xr:uid="{00000000-0005-0000-0000-0000F8180000}"/>
    <cellStyle name="Normal 3 6 2 2 4 5 3" xfId="14191" xr:uid="{00000000-0005-0000-0000-0000F7180000}"/>
    <cellStyle name="Normal 3 6 2 2 4 6" xfId="4326" xr:uid="{00000000-0005-0000-0000-0000F9180000}"/>
    <cellStyle name="Normal 3 6 2 2 4 6 2" xfId="9948" xr:uid="{00000000-0005-0000-0000-0000FA180000}"/>
    <cellStyle name="Normal 3 6 2 2 4 6 2 2" xfId="20572" xr:uid="{00000000-0005-0000-0000-0000FA180000}"/>
    <cellStyle name="Normal 3 6 2 2 4 6 3" xfId="15280" xr:uid="{00000000-0005-0000-0000-0000F9180000}"/>
    <cellStyle name="Normal 3 6 2 2 4 7" xfId="5589" xr:uid="{00000000-0005-0000-0000-0000FB180000}"/>
    <cellStyle name="Normal 3 6 2 2 4 7 2" xfId="10926" xr:uid="{00000000-0005-0000-0000-0000FC180000}"/>
    <cellStyle name="Normal 3 6 2 2 4 7 2 2" xfId="21550" xr:uid="{00000000-0005-0000-0000-0000FC180000}"/>
    <cellStyle name="Normal 3 6 2 2 4 7 3" xfId="16256" xr:uid="{00000000-0005-0000-0000-0000FB180000}"/>
    <cellStyle name="Normal 3 6 2 2 4 8" xfId="5956" xr:uid="{00000000-0005-0000-0000-0000FD180000}"/>
    <cellStyle name="Normal 3 6 2 2 4 8 2" xfId="11293" xr:uid="{00000000-0005-0000-0000-0000FE180000}"/>
    <cellStyle name="Normal 3 6 2 2 4 8 2 2" xfId="21917" xr:uid="{00000000-0005-0000-0000-0000FE180000}"/>
    <cellStyle name="Normal 3 6 2 2 4 8 3" xfId="16623" xr:uid="{00000000-0005-0000-0000-0000FD180000}"/>
    <cellStyle name="Normal 3 6 2 2 4 9" xfId="6326" xr:uid="{00000000-0005-0000-0000-0000FF180000}"/>
    <cellStyle name="Normal 3 6 2 2 4 9 2" xfId="11660" xr:uid="{00000000-0005-0000-0000-000000190000}"/>
    <cellStyle name="Normal 3 6 2 2 4 9 2 2" xfId="22284" xr:uid="{00000000-0005-0000-0000-000000190000}"/>
    <cellStyle name="Normal 3 6 2 2 4 9 3" xfId="16990" xr:uid="{00000000-0005-0000-0000-0000FF180000}"/>
    <cellStyle name="Normal 3 6 2 2 5" xfId="1245" xr:uid="{00000000-0005-0000-0000-000001190000}"/>
    <cellStyle name="Normal 3 6 2 2 5 2" xfId="2071" xr:uid="{00000000-0005-0000-0000-000002190000}"/>
    <cellStyle name="Normal 3 6 2 2 5 2 2" xfId="8019" xr:uid="{00000000-0005-0000-0000-000003190000}"/>
    <cellStyle name="Normal 3 6 2 2 5 2 2 2" xfId="18643" xr:uid="{00000000-0005-0000-0000-000003190000}"/>
    <cellStyle name="Normal 3 6 2 2 5 2 3" xfId="13351" xr:uid="{00000000-0005-0000-0000-000002190000}"/>
    <cellStyle name="Normal 3 6 2 2 5 3" xfId="3677" xr:uid="{00000000-0005-0000-0000-000004190000}"/>
    <cellStyle name="Normal 3 6 2 2 5 3 2" xfId="9309" xr:uid="{00000000-0005-0000-0000-000005190000}"/>
    <cellStyle name="Normal 3 6 2 2 5 3 2 2" xfId="19933" xr:uid="{00000000-0005-0000-0000-000005190000}"/>
    <cellStyle name="Normal 3 6 2 2 5 3 3" xfId="14641" xr:uid="{00000000-0005-0000-0000-000004190000}"/>
    <cellStyle name="Normal 3 6 2 2 5 4" xfId="4569" xr:uid="{00000000-0005-0000-0000-000006190000}"/>
    <cellStyle name="Normal 3 6 2 2 5 4 2" xfId="10191" xr:uid="{00000000-0005-0000-0000-000007190000}"/>
    <cellStyle name="Normal 3 6 2 2 5 4 2 2" xfId="20815" xr:uid="{00000000-0005-0000-0000-000007190000}"/>
    <cellStyle name="Normal 3 6 2 2 5 4 3" xfId="15523" xr:uid="{00000000-0005-0000-0000-000006190000}"/>
    <cellStyle name="Normal 3 6 2 2 5 5" xfId="7199" xr:uid="{00000000-0005-0000-0000-000008190000}"/>
    <cellStyle name="Normal 3 6 2 2 5 5 2" xfId="17823" xr:uid="{00000000-0005-0000-0000-000008190000}"/>
    <cellStyle name="Normal 3 6 2 2 5 6" xfId="12531" xr:uid="{00000000-0005-0000-0000-000001190000}"/>
    <cellStyle name="Normal 3 6 2 2 6" xfId="1345" xr:uid="{00000000-0005-0000-0000-000009190000}"/>
    <cellStyle name="Normal 3 6 2 2 6 2" xfId="2171" xr:uid="{00000000-0005-0000-0000-00000A190000}"/>
    <cellStyle name="Normal 3 6 2 2 6 2 2" xfId="8119" xr:uid="{00000000-0005-0000-0000-00000B190000}"/>
    <cellStyle name="Normal 3 6 2 2 6 2 2 2" xfId="18743" xr:uid="{00000000-0005-0000-0000-00000B190000}"/>
    <cellStyle name="Normal 3 6 2 2 6 2 3" xfId="13451" xr:uid="{00000000-0005-0000-0000-00000A190000}"/>
    <cellStyle name="Normal 3 6 2 2 6 3" xfId="3777" xr:uid="{00000000-0005-0000-0000-00000C190000}"/>
    <cellStyle name="Normal 3 6 2 2 6 3 2" xfId="9409" xr:uid="{00000000-0005-0000-0000-00000D190000}"/>
    <cellStyle name="Normal 3 6 2 2 6 3 2 2" xfId="20033" xr:uid="{00000000-0005-0000-0000-00000D190000}"/>
    <cellStyle name="Normal 3 6 2 2 6 3 3" xfId="14741" xr:uid="{00000000-0005-0000-0000-00000C190000}"/>
    <cellStyle name="Normal 3 6 2 2 6 4" xfId="4669" xr:uid="{00000000-0005-0000-0000-00000E190000}"/>
    <cellStyle name="Normal 3 6 2 2 6 4 2" xfId="10291" xr:uid="{00000000-0005-0000-0000-00000F190000}"/>
    <cellStyle name="Normal 3 6 2 2 6 4 2 2" xfId="20915" xr:uid="{00000000-0005-0000-0000-00000F190000}"/>
    <cellStyle name="Normal 3 6 2 2 6 4 3" xfId="15623" xr:uid="{00000000-0005-0000-0000-00000E190000}"/>
    <cellStyle name="Normal 3 6 2 2 6 5" xfId="7299" xr:uid="{00000000-0005-0000-0000-000010190000}"/>
    <cellStyle name="Normal 3 6 2 2 6 5 2" xfId="17923" xr:uid="{00000000-0005-0000-0000-000010190000}"/>
    <cellStyle name="Normal 3 6 2 2 6 6" xfId="12631" xr:uid="{00000000-0005-0000-0000-000009190000}"/>
    <cellStyle name="Normal 3 6 2 2 7" xfId="1407" xr:uid="{00000000-0005-0000-0000-000011190000}"/>
    <cellStyle name="Normal 3 6 2 2 7 2" xfId="2233" xr:uid="{00000000-0005-0000-0000-000012190000}"/>
    <cellStyle name="Normal 3 6 2 2 7 2 2" xfId="8181" xr:uid="{00000000-0005-0000-0000-000013190000}"/>
    <cellStyle name="Normal 3 6 2 2 7 2 2 2" xfId="18805" xr:uid="{00000000-0005-0000-0000-000013190000}"/>
    <cellStyle name="Normal 3 6 2 2 7 2 3" xfId="13513" xr:uid="{00000000-0005-0000-0000-000012190000}"/>
    <cellStyle name="Normal 3 6 2 2 7 3" xfId="3839" xr:uid="{00000000-0005-0000-0000-000014190000}"/>
    <cellStyle name="Normal 3 6 2 2 7 3 2" xfId="9471" xr:uid="{00000000-0005-0000-0000-000015190000}"/>
    <cellStyle name="Normal 3 6 2 2 7 3 2 2" xfId="20095" xr:uid="{00000000-0005-0000-0000-000015190000}"/>
    <cellStyle name="Normal 3 6 2 2 7 3 3" xfId="14803" xr:uid="{00000000-0005-0000-0000-000014190000}"/>
    <cellStyle name="Normal 3 6 2 2 7 4" xfId="4731" xr:uid="{00000000-0005-0000-0000-000016190000}"/>
    <cellStyle name="Normal 3 6 2 2 7 4 2" xfId="10353" xr:uid="{00000000-0005-0000-0000-000017190000}"/>
    <cellStyle name="Normal 3 6 2 2 7 4 2 2" xfId="20977" xr:uid="{00000000-0005-0000-0000-000017190000}"/>
    <cellStyle name="Normal 3 6 2 2 7 4 3" xfId="15685" xr:uid="{00000000-0005-0000-0000-000016190000}"/>
    <cellStyle name="Normal 3 6 2 2 7 5" xfId="7361" xr:uid="{00000000-0005-0000-0000-000018190000}"/>
    <cellStyle name="Normal 3 6 2 2 7 5 2" xfId="17985" xr:uid="{00000000-0005-0000-0000-000018190000}"/>
    <cellStyle name="Normal 3 6 2 2 7 6" xfId="12693" xr:uid="{00000000-0005-0000-0000-000011190000}"/>
    <cellStyle name="Normal 3 6 2 2 8" xfId="1678" xr:uid="{00000000-0005-0000-0000-000019190000}"/>
    <cellStyle name="Normal 3 6 2 2 8 2" xfId="2504" xr:uid="{00000000-0005-0000-0000-00001A190000}"/>
    <cellStyle name="Normal 3 6 2 2 8 2 2" xfId="8452" xr:uid="{00000000-0005-0000-0000-00001B190000}"/>
    <cellStyle name="Normal 3 6 2 2 8 2 2 2" xfId="19076" xr:uid="{00000000-0005-0000-0000-00001B190000}"/>
    <cellStyle name="Normal 3 6 2 2 8 2 3" xfId="13784" xr:uid="{00000000-0005-0000-0000-00001A190000}"/>
    <cellStyle name="Normal 3 6 2 2 8 3" xfId="4110" xr:uid="{00000000-0005-0000-0000-00001C190000}"/>
    <cellStyle name="Normal 3 6 2 2 8 3 2" xfId="9742" xr:uid="{00000000-0005-0000-0000-00001D190000}"/>
    <cellStyle name="Normal 3 6 2 2 8 3 2 2" xfId="20366" xr:uid="{00000000-0005-0000-0000-00001D190000}"/>
    <cellStyle name="Normal 3 6 2 2 8 3 3" xfId="15074" xr:uid="{00000000-0005-0000-0000-00001C190000}"/>
    <cellStyle name="Normal 3 6 2 2 8 4" xfId="5002" xr:uid="{00000000-0005-0000-0000-00001E190000}"/>
    <cellStyle name="Normal 3 6 2 2 8 4 2" xfId="10624" xr:uid="{00000000-0005-0000-0000-00001F190000}"/>
    <cellStyle name="Normal 3 6 2 2 8 4 2 2" xfId="21248" xr:uid="{00000000-0005-0000-0000-00001F190000}"/>
    <cellStyle name="Normal 3 6 2 2 8 4 3" xfId="15956" xr:uid="{00000000-0005-0000-0000-00001E190000}"/>
    <cellStyle name="Normal 3 6 2 2 8 5" xfId="7632" xr:uid="{00000000-0005-0000-0000-000020190000}"/>
    <cellStyle name="Normal 3 6 2 2 8 5 2" xfId="18256" xr:uid="{00000000-0005-0000-0000-000020190000}"/>
    <cellStyle name="Normal 3 6 2 2 8 6" xfId="12964" xr:uid="{00000000-0005-0000-0000-000019190000}"/>
    <cellStyle name="Normal 3 6 2 2 9" xfId="881" xr:uid="{00000000-0005-0000-0000-000021190000}"/>
    <cellStyle name="Normal 3 6 2 2 9 2" xfId="3315" xr:uid="{00000000-0005-0000-0000-000022190000}"/>
    <cellStyle name="Normal 3 6 2 2 9 2 2" xfId="8958" xr:uid="{00000000-0005-0000-0000-000023190000}"/>
    <cellStyle name="Normal 3 6 2 2 9 2 2 2" xfId="19582" xr:uid="{00000000-0005-0000-0000-000023190000}"/>
    <cellStyle name="Normal 3 6 2 2 9 2 3" xfId="14290" xr:uid="{00000000-0005-0000-0000-000022190000}"/>
    <cellStyle name="Normal 3 6 2 2 9 3" xfId="6848" xr:uid="{00000000-0005-0000-0000-000024190000}"/>
    <cellStyle name="Normal 3 6 2 2 9 3 2" xfId="17472" xr:uid="{00000000-0005-0000-0000-000024190000}"/>
    <cellStyle name="Normal 3 6 2 2 9 4" xfId="12180" xr:uid="{00000000-0005-0000-0000-000021190000}"/>
    <cellStyle name="Normal 3 6 2 3" xfId="263" xr:uid="{00000000-0005-0000-0000-000025190000}"/>
    <cellStyle name="Normal 3 6 2 3 10" xfId="6126" xr:uid="{00000000-0005-0000-0000-000026190000}"/>
    <cellStyle name="Normal 3 6 2 3 10 2" xfId="11462" xr:uid="{00000000-0005-0000-0000-000027190000}"/>
    <cellStyle name="Normal 3 6 2 3 10 2 2" xfId="22086" xr:uid="{00000000-0005-0000-0000-000027190000}"/>
    <cellStyle name="Normal 3 6 2 3 10 3" xfId="16792" xr:uid="{00000000-0005-0000-0000-000026190000}"/>
    <cellStyle name="Normal 3 6 2 3 11" xfId="6563" xr:uid="{00000000-0005-0000-0000-000028190000}"/>
    <cellStyle name="Normal 3 6 2 3 11 2" xfId="17187" xr:uid="{00000000-0005-0000-0000-000028190000}"/>
    <cellStyle name="Normal 3 6 2 3 12" xfId="11895" xr:uid="{00000000-0005-0000-0000-000025190000}"/>
    <cellStyle name="Normal 3 6 2 3 2" xfId="819" xr:uid="{00000000-0005-0000-0000-000029190000}"/>
    <cellStyle name="Normal 3 6 2 3 2 10" xfId="12120" xr:uid="{00000000-0005-0000-0000-000029190000}"/>
    <cellStyle name="Normal 3 6 2 3 2 2" xfId="1033" xr:uid="{00000000-0005-0000-0000-00002A190000}"/>
    <cellStyle name="Normal 3 6 2 3 2 2 2" xfId="3467" xr:uid="{00000000-0005-0000-0000-00002B190000}"/>
    <cellStyle name="Normal 3 6 2 3 2 2 2 2" xfId="9105" xr:uid="{00000000-0005-0000-0000-00002C190000}"/>
    <cellStyle name="Normal 3 6 2 3 2 2 2 2 2" xfId="19729" xr:uid="{00000000-0005-0000-0000-00002C190000}"/>
    <cellStyle name="Normal 3 6 2 3 2 2 2 3" xfId="14437" xr:uid="{00000000-0005-0000-0000-00002B190000}"/>
    <cellStyle name="Normal 3 6 2 3 2 2 3" xfId="6995" xr:uid="{00000000-0005-0000-0000-00002D190000}"/>
    <cellStyle name="Normal 3 6 2 3 2 2 3 2" xfId="17619" xr:uid="{00000000-0005-0000-0000-00002D190000}"/>
    <cellStyle name="Normal 3 6 2 3 2 2 4" xfId="12327" xr:uid="{00000000-0005-0000-0000-00002A190000}"/>
    <cellStyle name="Normal 3 6 2 3 2 3" xfId="1867" xr:uid="{00000000-0005-0000-0000-00002E190000}"/>
    <cellStyle name="Normal 3 6 2 3 2 3 2" xfId="7815" xr:uid="{00000000-0005-0000-0000-00002F190000}"/>
    <cellStyle name="Normal 3 6 2 3 2 3 2 2" xfId="18439" xr:uid="{00000000-0005-0000-0000-00002F190000}"/>
    <cellStyle name="Normal 3 6 2 3 2 3 3" xfId="13147" xr:uid="{00000000-0005-0000-0000-00002E190000}"/>
    <cellStyle name="Normal 3 6 2 3 2 4" xfId="3253" xr:uid="{00000000-0005-0000-0000-000030190000}"/>
    <cellStyle name="Normal 3 6 2 3 2 4 2" xfId="8898" xr:uid="{00000000-0005-0000-0000-000031190000}"/>
    <cellStyle name="Normal 3 6 2 3 2 4 2 2" xfId="19522" xr:uid="{00000000-0005-0000-0000-000031190000}"/>
    <cellStyle name="Normal 3 6 2 3 2 4 3" xfId="14230" xr:uid="{00000000-0005-0000-0000-000030190000}"/>
    <cellStyle name="Normal 3 6 2 3 2 5" xfId="4365" xr:uid="{00000000-0005-0000-0000-000032190000}"/>
    <cellStyle name="Normal 3 6 2 3 2 5 2" xfId="9987" xr:uid="{00000000-0005-0000-0000-000033190000}"/>
    <cellStyle name="Normal 3 6 2 3 2 5 2 2" xfId="20611" xr:uid="{00000000-0005-0000-0000-000033190000}"/>
    <cellStyle name="Normal 3 6 2 3 2 5 3" xfId="15319" xr:uid="{00000000-0005-0000-0000-000032190000}"/>
    <cellStyle name="Normal 3 6 2 3 2 6" xfId="5628" xr:uid="{00000000-0005-0000-0000-000034190000}"/>
    <cellStyle name="Normal 3 6 2 3 2 6 2" xfId="10965" xr:uid="{00000000-0005-0000-0000-000035190000}"/>
    <cellStyle name="Normal 3 6 2 3 2 6 2 2" xfId="21589" xr:uid="{00000000-0005-0000-0000-000035190000}"/>
    <cellStyle name="Normal 3 6 2 3 2 6 3" xfId="16295" xr:uid="{00000000-0005-0000-0000-000034190000}"/>
    <cellStyle name="Normal 3 6 2 3 2 7" xfId="5995" xr:uid="{00000000-0005-0000-0000-000036190000}"/>
    <cellStyle name="Normal 3 6 2 3 2 7 2" xfId="11332" xr:uid="{00000000-0005-0000-0000-000037190000}"/>
    <cellStyle name="Normal 3 6 2 3 2 7 2 2" xfId="21956" xr:uid="{00000000-0005-0000-0000-000037190000}"/>
    <cellStyle name="Normal 3 6 2 3 2 7 3" xfId="16662" xr:uid="{00000000-0005-0000-0000-000036190000}"/>
    <cellStyle name="Normal 3 6 2 3 2 8" xfId="6365" xr:uid="{00000000-0005-0000-0000-000038190000}"/>
    <cellStyle name="Normal 3 6 2 3 2 8 2" xfId="11699" xr:uid="{00000000-0005-0000-0000-000039190000}"/>
    <cellStyle name="Normal 3 6 2 3 2 8 2 2" xfId="22323" xr:uid="{00000000-0005-0000-0000-000039190000}"/>
    <cellStyle name="Normal 3 6 2 3 2 8 3" xfId="17029" xr:uid="{00000000-0005-0000-0000-000038190000}"/>
    <cellStyle name="Normal 3 6 2 3 2 9" xfId="6788" xr:uid="{00000000-0005-0000-0000-00003A190000}"/>
    <cellStyle name="Normal 3 6 2 3 2 9 2" xfId="17412" xr:uid="{00000000-0005-0000-0000-00003A190000}"/>
    <cellStyle name="Normal 3 6 2 3 3" xfId="1523" xr:uid="{00000000-0005-0000-0000-00003B190000}"/>
    <cellStyle name="Normal 3 6 2 3 3 2" xfId="2349" xr:uid="{00000000-0005-0000-0000-00003C190000}"/>
    <cellStyle name="Normal 3 6 2 3 3 2 2" xfId="8297" xr:uid="{00000000-0005-0000-0000-00003D190000}"/>
    <cellStyle name="Normal 3 6 2 3 3 2 2 2" xfId="18921" xr:uid="{00000000-0005-0000-0000-00003D190000}"/>
    <cellStyle name="Normal 3 6 2 3 3 2 3" xfId="13629" xr:uid="{00000000-0005-0000-0000-00003C190000}"/>
    <cellStyle name="Normal 3 6 2 3 3 3" xfId="3955" xr:uid="{00000000-0005-0000-0000-00003E190000}"/>
    <cellStyle name="Normal 3 6 2 3 3 3 2" xfId="9587" xr:uid="{00000000-0005-0000-0000-00003F190000}"/>
    <cellStyle name="Normal 3 6 2 3 3 3 2 2" xfId="20211" xr:uid="{00000000-0005-0000-0000-00003F190000}"/>
    <cellStyle name="Normal 3 6 2 3 3 3 3" xfId="14919" xr:uid="{00000000-0005-0000-0000-00003E190000}"/>
    <cellStyle name="Normal 3 6 2 3 3 4" xfId="4847" xr:uid="{00000000-0005-0000-0000-000040190000}"/>
    <cellStyle name="Normal 3 6 2 3 3 4 2" xfId="10469" xr:uid="{00000000-0005-0000-0000-000041190000}"/>
    <cellStyle name="Normal 3 6 2 3 3 4 2 2" xfId="21093" xr:uid="{00000000-0005-0000-0000-000041190000}"/>
    <cellStyle name="Normal 3 6 2 3 3 4 3" xfId="15801" xr:uid="{00000000-0005-0000-0000-000040190000}"/>
    <cellStyle name="Normal 3 6 2 3 3 5" xfId="7477" xr:uid="{00000000-0005-0000-0000-000042190000}"/>
    <cellStyle name="Normal 3 6 2 3 3 5 2" xfId="18101" xr:uid="{00000000-0005-0000-0000-000042190000}"/>
    <cellStyle name="Normal 3 6 2 3 3 6" xfId="12809" xr:uid="{00000000-0005-0000-0000-00003B190000}"/>
    <cellStyle name="Normal 3 6 2 3 4" xfId="897" xr:uid="{00000000-0005-0000-0000-000043190000}"/>
    <cellStyle name="Normal 3 6 2 3 4 2" xfId="3331" xr:uid="{00000000-0005-0000-0000-000044190000}"/>
    <cellStyle name="Normal 3 6 2 3 4 2 2" xfId="8974" xr:uid="{00000000-0005-0000-0000-000045190000}"/>
    <cellStyle name="Normal 3 6 2 3 4 2 2 2" xfId="19598" xr:uid="{00000000-0005-0000-0000-000045190000}"/>
    <cellStyle name="Normal 3 6 2 3 4 2 3" xfId="14306" xr:uid="{00000000-0005-0000-0000-000044190000}"/>
    <cellStyle name="Normal 3 6 2 3 4 3" xfId="6864" xr:uid="{00000000-0005-0000-0000-000046190000}"/>
    <cellStyle name="Normal 3 6 2 3 4 3 2" xfId="17488" xr:uid="{00000000-0005-0000-0000-000046190000}"/>
    <cellStyle name="Normal 3 6 2 3 4 4" xfId="12196" xr:uid="{00000000-0005-0000-0000-000043190000}"/>
    <cellStyle name="Normal 3 6 2 3 5" xfId="1736" xr:uid="{00000000-0005-0000-0000-000047190000}"/>
    <cellStyle name="Normal 3 6 2 3 5 2" xfId="7684" xr:uid="{00000000-0005-0000-0000-000048190000}"/>
    <cellStyle name="Normal 3 6 2 3 5 2 2" xfId="18308" xr:uid="{00000000-0005-0000-0000-000048190000}"/>
    <cellStyle name="Normal 3 6 2 3 5 3" xfId="13016" xr:uid="{00000000-0005-0000-0000-000047190000}"/>
    <cellStyle name="Normal 3 6 2 3 6" xfId="3003" xr:uid="{00000000-0005-0000-0000-000049190000}"/>
    <cellStyle name="Normal 3 6 2 3 6 2" xfId="8661" xr:uid="{00000000-0005-0000-0000-00004A190000}"/>
    <cellStyle name="Normal 3 6 2 3 6 2 2" xfId="19285" xr:uid="{00000000-0005-0000-0000-00004A190000}"/>
    <cellStyle name="Normal 3 6 2 3 6 3" xfId="13993" xr:uid="{00000000-0005-0000-0000-000049190000}"/>
    <cellStyle name="Normal 3 6 2 3 7" xfId="4234" xr:uid="{00000000-0005-0000-0000-00004B190000}"/>
    <cellStyle name="Normal 3 6 2 3 7 2" xfId="9856" xr:uid="{00000000-0005-0000-0000-00004C190000}"/>
    <cellStyle name="Normal 3 6 2 3 7 2 2" xfId="20480" xr:uid="{00000000-0005-0000-0000-00004C190000}"/>
    <cellStyle name="Normal 3 6 2 3 7 3" xfId="15188" xr:uid="{00000000-0005-0000-0000-00004B190000}"/>
    <cellStyle name="Normal 3 6 2 3 8" xfId="5129" xr:uid="{00000000-0005-0000-0000-00004D190000}"/>
    <cellStyle name="Normal 3 6 2 3 8 2" xfId="10726" xr:uid="{00000000-0005-0000-0000-00004E190000}"/>
    <cellStyle name="Normal 3 6 2 3 8 2 2" xfId="21350" xr:uid="{00000000-0005-0000-0000-00004E190000}"/>
    <cellStyle name="Normal 3 6 2 3 8 3" xfId="16058" xr:uid="{00000000-0005-0000-0000-00004D190000}"/>
    <cellStyle name="Normal 3 6 2 3 9" xfId="5758" xr:uid="{00000000-0005-0000-0000-00004F190000}"/>
    <cellStyle name="Normal 3 6 2 3 9 2" xfId="11095" xr:uid="{00000000-0005-0000-0000-000050190000}"/>
    <cellStyle name="Normal 3 6 2 3 9 2 2" xfId="21719" xr:uid="{00000000-0005-0000-0000-000050190000}"/>
    <cellStyle name="Normal 3 6 2 3 9 3" xfId="16425" xr:uid="{00000000-0005-0000-0000-00004F190000}"/>
    <cellStyle name="Normal 3 6 2 4" xfId="307" xr:uid="{00000000-0005-0000-0000-000051190000}"/>
    <cellStyle name="Normal 3 6 2 4 10" xfId="6607" xr:uid="{00000000-0005-0000-0000-000052190000}"/>
    <cellStyle name="Normal 3 6 2 4 10 2" xfId="17231" xr:uid="{00000000-0005-0000-0000-000052190000}"/>
    <cellStyle name="Normal 3 6 2 4 11" xfId="11939" xr:uid="{00000000-0005-0000-0000-000051190000}"/>
    <cellStyle name="Normal 3 6 2 4 2" xfId="1567" xr:uid="{00000000-0005-0000-0000-000053190000}"/>
    <cellStyle name="Normal 3 6 2 4 2 2" xfId="2393" xr:uid="{00000000-0005-0000-0000-000054190000}"/>
    <cellStyle name="Normal 3 6 2 4 2 2 2" xfId="8341" xr:uid="{00000000-0005-0000-0000-000055190000}"/>
    <cellStyle name="Normal 3 6 2 4 2 2 2 2" xfId="18965" xr:uid="{00000000-0005-0000-0000-000055190000}"/>
    <cellStyle name="Normal 3 6 2 4 2 2 3" xfId="13673" xr:uid="{00000000-0005-0000-0000-000054190000}"/>
    <cellStyle name="Normal 3 6 2 4 2 3" xfId="3999" xr:uid="{00000000-0005-0000-0000-000056190000}"/>
    <cellStyle name="Normal 3 6 2 4 2 3 2" xfId="9631" xr:uid="{00000000-0005-0000-0000-000057190000}"/>
    <cellStyle name="Normal 3 6 2 4 2 3 2 2" xfId="20255" xr:uid="{00000000-0005-0000-0000-000057190000}"/>
    <cellStyle name="Normal 3 6 2 4 2 3 3" xfId="14963" xr:uid="{00000000-0005-0000-0000-000056190000}"/>
    <cellStyle name="Normal 3 6 2 4 2 4" xfId="4891" xr:uid="{00000000-0005-0000-0000-000058190000}"/>
    <cellStyle name="Normal 3 6 2 4 2 4 2" xfId="10513" xr:uid="{00000000-0005-0000-0000-000059190000}"/>
    <cellStyle name="Normal 3 6 2 4 2 4 2 2" xfId="21137" xr:uid="{00000000-0005-0000-0000-000059190000}"/>
    <cellStyle name="Normal 3 6 2 4 2 4 3" xfId="15845" xr:uid="{00000000-0005-0000-0000-000058190000}"/>
    <cellStyle name="Normal 3 6 2 4 2 5" xfId="7521" xr:uid="{00000000-0005-0000-0000-00005A190000}"/>
    <cellStyle name="Normal 3 6 2 4 2 5 2" xfId="18145" xr:uid="{00000000-0005-0000-0000-00005A190000}"/>
    <cellStyle name="Normal 3 6 2 4 2 6" xfId="12853" xr:uid="{00000000-0005-0000-0000-000053190000}"/>
    <cellStyle name="Normal 3 6 2 4 3" xfId="1079" xr:uid="{00000000-0005-0000-0000-00005B190000}"/>
    <cellStyle name="Normal 3 6 2 4 3 2" xfId="3513" xr:uid="{00000000-0005-0000-0000-00005C190000}"/>
    <cellStyle name="Normal 3 6 2 4 3 2 2" xfId="9151" xr:uid="{00000000-0005-0000-0000-00005D190000}"/>
    <cellStyle name="Normal 3 6 2 4 3 2 2 2" xfId="19775" xr:uid="{00000000-0005-0000-0000-00005D190000}"/>
    <cellStyle name="Normal 3 6 2 4 3 2 3" xfId="14483" xr:uid="{00000000-0005-0000-0000-00005C190000}"/>
    <cellStyle name="Normal 3 6 2 4 3 3" xfId="7041" xr:uid="{00000000-0005-0000-0000-00005E190000}"/>
    <cellStyle name="Normal 3 6 2 4 3 3 2" xfId="17665" xr:uid="{00000000-0005-0000-0000-00005E190000}"/>
    <cellStyle name="Normal 3 6 2 4 3 4" xfId="12373" xr:uid="{00000000-0005-0000-0000-00005B190000}"/>
    <cellStyle name="Normal 3 6 2 4 4" xfId="1913" xr:uid="{00000000-0005-0000-0000-00005F190000}"/>
    <cellStyle name="Normal 3 6 2 4 4 2" xfId="7861" xr:uid="{00000000-0005-0000-0000-000060190000}"/>
    <cellStyle name="Normal 3 6 2 4 4 2 2" xfId="18485" xr:uid="{00000000-0005-0000-0000-000060190000}"/>
    <cellStyle name="Normal 3 6 2 4 4 3" xfId="13193" xr:uid="{00000000-0005-0000-0000-00005F190000}"/>
    <cellStyle name="Normal 3 6 2 4 5" xfId="3059" xr:uid="{00000000-0005-0000-0000-000061190000}"/>
    <cellStyle name="Normal 3 6 2 4 5 2" xfId="8717" xr:uid="{00000000-0005-0000-0000-000062190000}"/>
    <cellStyle name="Normal 3 6 2 4 5 2 2" xfId="19341" xr:uid="{00000000-0005-0000-0000-000062190000}"/>
    <cellStyle name="Normal 3 6 2 4 5 3" xfId="14049" xr:uid="{00000000-0005-0000-0000-000061190000}"/>
    <cellStyle name="Normal 3 6 2 4 6" xfId="4411" xr:uid="{00000000-0005-0000-0000-000063190000}"/>
    <cellStyle name="Normal 3 6 2 4 6 2" xfId="10033" xr:uid="{00000000-0005-0000-0000-000064190000}"/>
    <cellStyle name="Normal 3 6 2 4 6 2 2" xfId="20657" xr:uid="{00000000-0005-0000-0000-000064190000}"/>
    <cellStyle name="Normal 3 6 2 4 6 3" xfId="15365" xr:uid="{00000000-0005-0000-0000-000063190000}"/>
    <cellStyle name="Normal 3 6 2 4 7" xfId="5213" xr:uid="{00000000-0005-0000-0000-000065190000}"/>
    <cellStyle name="Normal 3 6 2 4 7 2" xfId="10782" xr:uid="{00000000-0005-0000-0000-000066190000}"/>
    <cellStyle name="Normal 3 6 2 4 7 2 2" xfId="21406" xr:uid="{00000000-0005-0000-0000-000066190000}"/>
    <cellStyle name="Normal 3 6 2 4 7 3" xfId="16114" xr:uid="{00000000-0005-0000-0000-000065190000}"/>
    <cellStyle name="Normal 3 6 2 4 8" xfId="5814" xr:uid="{00000000-0005-0000-0000-000067190000}"/>
    <cellStyle name="Normal 3 6 2 4 8 2" xfId="11151" xr:uid="{00000000-0005-0000-0000-000068190000}"/>
    <cellStyle name="Normal 3 6 2 4 8 2 2" xfId="21775" xr:uid="{00000000-0005-0000-0000-000068190000}"/>
    <cellStyle name="Normal 3 6 2 4 8 3" xfId="16481" xr:uid="{00000000-0005-0000-0000-000067190000}"/>
    <cellStyle name="Normal 3 6 2 4 9" xfId="6182" xr:uid="{00000000-0005-0000-0000-000069190000}"/>
    <cellStyle name="Normal 3 6 2 4 9 2" xfId="11518" xr:uid="{00000000-0005-0000-0000-00006A190000}"/>
    <cellStyle name="Normal 3 6 2 4 9 2 2" xfId="22142" xr:uid="{00000000-0005-0000-0000-00006A190000}"/>
    <cellStyle name="Normal 3 6 2 4 9 3" xfId="16848" xr:uid="{00000000-0005-0000-0000-000069190000}"/>
    <cellStyle name="Normal 3 6 2 5" xfId="754" xr:uid="{00000000-0005-0000-0000-00006B190000}"/>
    <cellStyle name="Normal 3 6 2 5 10" xfId="6723" xr:uid="{00000000-0005-0000-0000-00006C190000}"/>
    <cellStyle name="Normal 3 6 2 5 10 2" xfId="17347" xr:uid="{00000000-0005-0000-0000-00006C190000}"/>
    <cellStyle name="Normal 3 6 2 5 11" xfId="12055" xr:uid="{00000000-0005-0000-0000-00006B190000}"/>
    <cellStyle name="Normal 3 6 2 5 2" xfId="1458" xr:uid="{00000000-0005-0000-0000-00006D190000}"/>
    <cellStyle name="Normal 3 6 2 5 2 2" xfId="2284" xr:uid="{00000000-0005-0000-0000-00006E190000}"/>
    <cellStyle name="Normal 3 6 2 5 2 2 2" xfId="8232" xr:uid="{00000000-0005-0000-0000-00006F190000}"/>
    <cellStyle name="Normal 3 6 2 5 2 2 2 2" xfId="18856" xr:uid="{00000000-0005-0000-0000-00006F190000}"/>
    <cellStyle name="Normal 3 6 2 5 2 2 3" xfId="13564" xr:uid="{00000000-0005-0000-0000-00006E190000}"/>
    <cellStyle name="Normal 3 6 2 5 2 3" xfId="3890" xr:uid="{00000000-0005-0000-0000-000070190000}"/>
    <cellStyle name="Normal 3 6 2 5 2 3 2" xfId="9522" xr:uid="{00000000-0005-0000-0000-000071190000}"/>
    <cellStyle name="Normal 3 6 2 5 2 3 2 2" xfId="20146" xr:uid="{00000000-0005-0000-0000-000071190000}"/>
    <cellStyle name="Normal 3 6 2 5 2 3 3" xfId="14854" xr:uid="{00000000-0005-0000-0000-000070190000}"/>
    <cellStyle name="Normal 3 6 2 5 2 4" xfId="4782" xr:uid="{00000000-0005-0000-0000-000072190000}"/>
    <cellStyle name="Normal 3 6 2 5 2 4 2" xfId="10404" xr:uid="{00000000-0005-0000-0000-000073190000}"/>
    <cellStyle name="Normal 3 6 2 5 2 4 2 2" xfId="21028" xr:uid="{00000000-0005-0000-0000-000073190000}"/>
    <cellStyle name="Normal 3 6 2 5 2 4 3" xfId="15736" xr:uid="{00000000-0005-0000-0000-000072190000}"/>
    <cellStyle name="Normal 3 6 2 5 2 5" xfId="7412" xr:uid="{00000000-0005-0000-0000-000074190000}"/>
    <cellStyle name="Normal 3 6 2 5 2 5 2" xfId="18036" xr:uid="{00000000-0005-0000-0000-000074190000}"/>
    <cellStyle name="Normal 3 6 2 5 2 6" xfId="12744" xr:uid="{00000000-0005-0000-0000-00006D190000}"/>
    <cellStyle name="Normal 3 6 2 5 3" xfId="968" xr:uid="{00000000-0005-0000-0000-000075190000}"/>
    <cellStyle name="Normal 3 6 2 5 3 2" xfId="3402" xr:uid="{00000000-0005-0000-0000-000076190000}"/>
    <cellStyle name="Normal 3 6 2 5 3 2 2" xfId="9040" xr:uid="{00000000-0005-0000-0000-000077190000}"/>
    <cellStyle name="Normal 3 6 2 5 3 2 2 2" xfId="19664" xr:uid="{00000000-0005-0000-0000-000077190000}"/>
    <cellStyle name="Normal 3 6 2 5 3 2 3" xfId="14372" xr:uid="{00000000-0005-0000-0000-000076190000}"/>
    <cellStyle name="Normal 3 6 2 5 3 3" xfId="6930" xr:uid="{00000000-0005-0000-0000-000078190000}"/>
    <cellStyle name="Normal 3 6 2 5 3 3 2" xfId="17554" xr:uid="{00000000-0005-0000-0000-000078190000}"/>
    <cellStyle name="Normal 3 6 2 5 3 4" xfId="12262" xr:uid="{00000000-0005-0000-0000-000075190000}"/>
    <cellStyle name="Normal 3 6 2 5 4" xfId="1802" xr:uid="{00000000-0005-0000-0000-000079190000}"/>
    <cellStyle name="Normal 3 6 2 5 4 2" xfId="7750" xr:uid="{00000000-0005-0000-0000-00007A190000}"/>
    <cellStyle name="Normal 3 6 2 5 4 2 2" xfId="18374" xr:uid="{00000000-0005-0000-0000-00007A190000}"/>
    <cellStyle name="Normal 3 6 2 5 4 3" xfId="13082" xr:uid="{00000000-0005-0000-0000-000079190000}"/>
    <cellStyle name="Normal 3 6 2 5 5" xfId="3188" xr:uid="{00000000-0005-0000-0000-00007B190000}"/>
    <cellStyle name="Normal 3 6 2 5 5 2" xfId="8833" xr:uid="{00000000-0005-0000-0000-00007C190000}"/>
    <cellStyle name="Normal 3 6 2 5 5 2 2" xfId="19457" xr:uid="{00000000-0005-0000-0000-00007C190000}"/>
    <cellStyle name="Normal 3 6 2 5 5 3" xfId="14165" xr:uid="{00000000-0005-0000-0000-00007B190000}"/>
    <cellStyle name="Normal 3 6 2 5 6" xfId="4300" xr:uid="{00000000-0005-0000-0000-00007D190000}"/>
    <cellStyle name="Normal 3 6 2 5 6 2" xfId="9922" xr:uid="{00000000-0005-0000-0000-00007E190000}"/>
    <cellStyle name="Normal 3 6 2 5 6 2 2" xfId="20546" xr:uid="{00000000-0005-0000-0000-00007E190000}"/>
    <cellStyle name="Normal 3 6 2 5 6 3" xfId="15254" xr:uid="{00000000-0005-0000-0000-00007D190000}"/>
    <cellStyle name="Normal 3 6 2 5 7" xfId="5563" xr:uid="{00000000-0005-0000-0000-00007F190000}"/>
    <cellStyle name="Normal 3 6 2 5 7 2" xfId="10900" xr:uid="{00000000-0005-0000-0000-000080190000}"/>
    <cellStyle name="Normal 3 6 2 5 7 2 2" xfId="21524" xr:uid="{00000000-0005-0000-0000-000080190000}"/>
    <cellStyle name="Normal 3 6 2 5 7 3" xfId="16230" xr:uid="{00000000-0005-0000-0000-00007F190000}"/>
    <cellStyle name="Normal 3 6 2 5 8" xfId="5930" xr:uid="{00000000-0005-0000-0000-000081190000}"/>
    <cellStyle name="Normal 3 6 2 5 8 2" xfId="11267" xr:uid="{00000000-0005-0000-0000-000082190000}"/>
    <cellStyle name="Normal 3 6 2 5 8 2 2" xfId="21891" xr:uid="{00000000-0005-0000-0000-000082190000}"/>
    <cellStyle name="Normal 3 6 2 5 8 3" xfId="16597" xr:uid="{00000000-0005-0000-0000-000081190000}"/>
    <cellStyle name="Normal 3 6 2 5 9" xfId="6300" xr:uid="{00000000-0005-0000-0000-000083190000}"/>
    <cellStyle name="Normal 3 6 2 5 9 2" xfId="11634" xr:uid="{00000000-0005-0000-0000-000084190000}"/>
    <cellStyle name="Normal 3 6 2 5 9 2 2" xfId="22258" xr:uid="{00000000-0005-0000-0000-000084190000}"/>
    <cellStyle name="Normal 3 6 2 5 9 3" xfId="16964" xr:uid="{00000000-0005-0000-0000-000083190000}"/>
    <cellStyle name="Normal 3 6 2 6" xfId="1207" xr:uid="{00000000-0005-0000-0000-000085190000}"/>
    <cellStyle name="Normal 3 6 2 6 2" xfId="2033" xr:uid="{00000000-0005-0000-0000-000086190000}"/>
    <cellStyle name="Normal 3 6 2 6 2 2" xfId="7981" xr:uid="{00000000-0005-0000-0000-000087190000}"/>
    <cellStyle name="Normal 3 6 2 6 2 2 2" xfId="18605" xr:uid="{00000000-0005-0000-0000-000087190000}"/>
    <cellStyle name="Normal 3 6 2 6 2 3" xfId="13313" xr:uid="{00000000-0005-0000-0000-000086190000}"/>
    <cellStyle name="Normal 3 6 2 6 3" xfId="3639" xr:uid="{00000000-0005-0000-0000-000088190000}"/>
    <cellStyle name="Normal 3 6 2 6 3 2" xfId="9271" xr:uid="{00000000-0005-0000-0000-000089190000}"/>
    <cellStyle name="Normal 3 6 2 6 3 2 2" xfId="19895" xr:uid="{00000000-0005-0000-0000-000089190000}"/>
    <cellStyle name="Normal 3 6 2 6 3 3" xfId="14603" xr:uid="{00000000-0005-0000-0000-000088190000}"/>
    <cellStyle name="Normal 3 6 2 6 4" xfId="4531" xr:uid="{00000000-0005-0000-0000-00008A190000}"/>
    <cellStyle name="Normal 3 6 2 6 4 2" xfId="10153" xr:uid="{00000000-0005-0000-0000-00008B190000}"/>
    <cellStyle name="Normal 3 6 2 6 4 2 2" xfId="20777" xr:uid="{00000000-0005-0000-0000-00008B190000}"/>
    <cellStyle name="Normal 3 6 2 6 4 3" xfId="15485" xr:uid="{00000000-0005-0000-0000-00008A190000}"/>
    <cellStyle name="Normal 3 6 2 6 5" xfId="7161" xr:uid="{00000000-0005-0000-0000-00008C190000}"/>
    <cellStyle name="Normal 3 6 2 6 5 2" xfId="17785" xr:uid="{00000000-0005-0000-0000-00008C190000}"/>
    <cellStyle name="Normal 3 6 2 6 6" xfId="12493" xr:uid="{00000000-0005-0000-0000-000085190000}"/>
    <cellStyle name="Normal 3 6 2 7" xfId="1307" xr:uid="{00000000-0005-0000-0000-00008D190000}"/>
    <cellStyle name="Normal 3 6 2 7 2" xfId="2133" xr:uid="{00000000-0005-0000-0000-00008E190000}"/>
    <cellStyle name="Normal 3 6 2 7 2 2" xfId="8081" xr:uid="{00000000-0005-0000-0000-00008F190000}"/>
    <cellStyle name="Normal 3 6 2 7 2 2 2" xfId="18705" xr:uid="{00000000-0005-0000-0000-00008F190000}"/>
    <cellStyle name="Normal 3 6 2 7 2 3" xfId="13413" xr:uid="{00000000-0005-0000-0000-00008E190000}"/>
    <cellStyle name="Normal 3 6 2 7 3" xfId="3739" xr:uid="{00000000-0005-0000-0000-000090190000}"/>
    <cellStyle name="Normal 3 6 2 7 3 2" xfId="9371" xr:uid="{00000000-0005-0000-0000-000091190000}"/>
    <cellStyle name="Normal 3 6 2 7 3 2 2" xfId="19995" xr:uid="{00000000-0005-0000-0000-000091190000}"/>
    <cellStyle name="Normal 3 6 2 7 3 3" xfId="14703" xr:uid="{00000000-0005-0000-0000-000090190000}"/>
    <cellStyle name="Normal 3 6 2 7 4" xfId="4631" xr:uid="{00000000-0005-0000-0000-000092190000}"/>
    <cellStyle name="Normal 3 6 2 7 4 2" xfId="10253" xr:uid="{00000000-0005-0000-0000-000093190000}"/>
    <cellStyle name="Normal 3 6 2 7 4 2 2" xfId="20877" xr:uid="{00000000-0005-0000-0000-000093190000}"/>
    <cellStyle name="Normal 3 6 2 7 4 3" xfId="15585" xr:uid="{00000000-0005-0000-0000-000092190000}"/>
    <cellStyle name="Normal 3 6 2 7 5" xfId="7261" xr:uid="{00000000-0005-0000-0000-000094190000}"/>
    <cellStyle name="Normal 3 6 2 7 5 2" xfId="17885" xr:uid="{00000000-0005-0000-0000-000094190000}"/>
    <cellStyle name="Normal 3 6 2 7 6" xfId="12593" xr:uid="{00000000-0005-0000-0000-00008D190000}"/>
    <cellStyle name="Normal 3 6 2 8" xfId="1369" xr:uid="{00000000-0005-0000-0000-000095190000}"/>
    <cellStyle name="Normal 3 6 2 8 2" xfId="2195" xr:uid="{00000000-0005-0000-0000-000096190000}"/>
    <cellStyle name="Normal 3 6 2 8 2 2" xfId="8143" xr:uid="{00000000-0005-0000-0000-000097190000}"/>
    <cellStyle name="Normal 3 6 2 8 2 2 2" xfId="18767" xr:uid="{00000000-0005-0000-0000-000097190000}"/>
    <cellStyle name="Normal 3 6 2 8 2 3" xfId="13475" xr:uid="{00000000-0005-0000-0000-000096190000}"/>
    <cellStyle name="Normal 3 6 2 8 3" xfId="3801" xr:uid="{00000000-0005-0000-0000-000098190000}"/>
    <cellStyle name="Normal 3 6 2 8 3 2" xfId="9433" xr:uid="{00000000-0005-0000-0000-000099190000}"/>
    <cellStyle name="Normal 3 6 2 8 3 2 2" xfId="20057" xr:uid="{00000000-0005-0000-0000-000099190000}"/>
    <cellStyle name="Normal 3 6 2 8 3 3" xfId="14765" xr:uid="{00000000-0005-0000-0000-000098190000}"/>
    <cellStyle name="Normal 3 6 2 8 4" xfId="4693" xr:uid="{00000000-0005-0000-0000-00009A190000}"/>
    <cellStyle name="Normal 3 6 2 8 4 2" xfId="10315" xr:uid="{00000000-0005-0000-0000-00009B190000}"/>
    <cellStyle name="Normal 3 6 2 8 4 2 2" xfId="20939" xr:uid="{00000000-0005-0000-0000-00009B190000}"/>
    <cellStyle name="Normal 3 6 2 8 4 3" xfId="15647" xr:uid="{00000000-0005-0000-0000-00009A190000}"/>
    <cellStyle name="Normal 3 6 2 8 5" xfId="7323" xr:uid="{00000000-0005-0000-0000-00009C190000}"/>
    <cellStyle name="Normal 3 6 2 8 5 2" xfId="17947" xr:uid="{00000000-0005-0000-0000-00009C190000}"/>
    <cellStyle name="Normal 3 6 2 8 6" xfId="12655" xr:uid="{00000000-0005-0000-0000-000095190000}"/>
    <cellStyle name="Normal 3 6 2 9" xfId="1662" xr:uid="{00000000-0005-0000-0000-00009D190000}"/>
    <cellStyle name="Normal 3 6 2 9 2" xfId="2488" xr:uid="{00000000-0005-0000-0000-00009E190000}"/>
    <cellStyle name="Normal 3 6 2 9 2 2" xfId="8436" xr:uid="{00000000-0005-0000-0000-00009F190000}"/>
    <cellStyle name="Normal 3 6 2 9 2 2 2" xfId="19060" xr:uid="{00000000-0005-0000-0000-00009F190000}"/>
    <cellStyle name="Normal 3 6 2 9 2 3" xfId="13768" xr:uid="{00000000-0005-0000-0000-00009E190000}"/>
    <cellStyle name="Normal 3 6 2 9 3" xfId="4094" xr:uid="{00000000-0005-0000-0000-0000A0190000}"/>
    <cellStyle name="Normal 3 6 2 9 3 2" xfId="9726" xr:uid="{00000000-0005-0000-0000-0000A1190000}"/>
    <cellStyle name="Normal 3 6 2 9 3 2 2" xfId="20350" xr:uid="{00000000-0005-0000-0000-0000A1190000}"/>
    <cellStyle name="Normal 3 6 2 9 3 3" xfId="15058" xr:uid="{00000000-0005-0000-0000-0000A0190000}"/>
    <cellStyle name="Normal 3 6 2 9 4" xfId="4986" xr:uid="{00000000-0005-0000-0000-0000A2190000}"/>
    <cellStyle name="Normal 3 6 2 9 4 2" xfId="10608" xr:uid="{00000000-0005-0000-0000-0000A3190000}"/>
    <cellStyle name="Normal 3 6 2 9 4 2 2" xfId="21232" xr:uid="{00000000-0005-0000-0000-0000A3190000}"/>
    <cellStyle name="Normal 3 6 2 9 4 3" xfId="15940" xr:uid="{00000000-0005-0000-0000-0000A2190000}"/>
    <cellStyle name="Normal 3 6 2 9 5" xfId="7616" xr:uid="{00000000-0005-0000-0000-0000A4190000}"/>
    <cellStyle name="Normal 3 6 2 9 5 2" xfId="18240" xr:uid="{00000000-0005-0000-0000-0000A4190000}"/>
    <cellStyle name="Normal 3 6 2 9 6" xfId="12948" xr:uid="{00000000-0005-0000-0000-00009D190000}"/>
    <cellStyle name="Normal 3 6 20" xfId="11805" xr:uid="{00000000-0005-0000-0000-000059180000}"/>
    <cellStyle name="Normal 3 6 3" xfId="206" xr:uid="{00000000-0005-0000-0000-0000A5190000}"/>
    <cellStyle name="Normal 3 6 3 10" xfId="1712" xr:uid="{00000000-0005-0000-0000-0000A6190000}"/>
    <cellStyle name="Normal 3 6 3 10 2" xfId="2946" xr:uid="{00000000-0005-0000-0000-0000A7190000}"/>
    <cellStyle name="Normal 3 6 3 10 2 2" xfId="8606" xr:uid="{00000000-0005-0000-0000-0000A8190000}"/>
    <cellStyle name="Normal 3 6 3 10 2 2 2" xfId="19230" xr:uid="{00000000-0005-0000-0000-0000A8190000}"/>
    <cellStyle name="Normal 3 6 3 10 2 3" xfId="13938" xr:uid="{00000000-0005-0000-0000-0000A7190000}"/>
    <cellStyle name="Normal 3 6 3 10 3" xfId="7660" xr:uid="{00000000-0005-0000-0000-0000A9190000}"/>
    <cellStyle name="Normal 3 6 3 10 3 2" xfId="18284" xr:uid="{00000000-0005-0000-0000-0000A9190000}"/>
    <cellStyle name="Normal 3 6 3 10 4" xfId="12992" xr:uid="{00000000-0005-0000-0000-0000A6190000}"/>
    <cellStyle name="Normal 3 6 3 11" xfId="2588" xr:uid="{00000000-0005-0000-0000-0000AA190000}"/>
    <cellStyle name="Normal 3 6 3 11 2" xfId="8476" xr:uid="{00000000-0005-0000-0000-0000AB190000}"/>
    <cellStyle name="Normal 3 6 3 11 2 2" xfId="19100" xr:uid="{00000000-0005-0000-0000-0000AB190000}"/>
    <cellStyle name="Normal 3 6 3 11 3" xfId="13808" xr:uid="{00000000-0005-0000-0000-0000AA190000}"/>
    <cellStyle name="Normal 3 6 3 12" xfId="4210" xr:uid="{00000000-0005-0000-0000-0000AC190000}"/>
    <cellStyle name="Normal 3 6 3 12 2" xfId="9832" xr:uid="{00000000-0005-0000-0000-0000AD190000}"/>
    <cellStyle name="Normal 3 6 3 12 2 2" xfId="20456" xr:uid="{00000000-0005-0000-0000-0000AD190000}"/>
    <cellStyle name="Normal 3 6 3 12 3" xfId="15164" xr:uid="{00000000-0005-0000-0000-0000AC190000}"/>
    <cellStyle name="Normal 3 6 3 13" xfId="5072" xr:uid="{00000000-0005-0000-0000-0000AE190000}"/>
    <cellStyle name="Normal 3 6 3 13 2" xfId="10671" xr:uid="{00000000-0005-0000-0000-0000AF190000}"/>
    <cellStyle name="Normal 3 6 3 13 2 2" xfId="21295" xr:uid="{00000000-0005-0000-0000-0000AF190000}"/>
    <cellStyle name="Normal 3 6 3 13 3" xfId="16003" xr:uid="{00000000-0005-0000-0000-0000AE190000}"/>
    <cellStyle name="Normal 3 6 3 14" xfId="5703" xr:uid="{00000000-0005-0000-0000-0000B0190000}"/>
    <cellStyle name="Normal 3 6 3 14 2" xfId="11040" xr:uid="{00000000-0005-0000-0000-0000B1190000}"/>
    <cellStyle name="Normal 3 6 3 14 2 2" xfId="21664" xr:uid="{00000000-0005-0000-0000-0000B1190000}"/>
    <cellStyle name="Normal 3 6 3 14 3" xfId="16370" xr:uid="{00000000-0005-0000-0000-0000B0190000}"/>
    <cellStyle name="Normal 3 6 3 15" xfId="6071" xr:uid="{00000000-0005-0000-0000-0000B2190000}"/>
    <cellStyle name="Normal 3 6 3 15 2" xfId="11407" xr:uid="{00000000-0005-0000-0000-0000B3190000}"/>
    <cellStyle name="Normal 3 6 3 15 2 2" xfId="22031" xr:uid="{00000000-0005-0000-0000-0000B3190000}"/>
    <cellStyle name="Normal 3 6 3 15 3" xfId="16737" xr:uid="{00000000-0005-0000-0000-0000B2190000}"/>
    <cellStyle name="Normal 3 6 3 16" xfId="6508" xr:uid="{00000000-0005-0000-0000-0000B4190000}"/>
    <cellStyle name="Normal 3 6 3 16 2" xfId="17132" xr:uid="{00000000-0005-0000-0000-0000B4190000}"/>
    <cellStyle name="Normal 3 6 3 17" xfId="11840" xr:uid="{00000000-0005-0000-0000-0000A5190000}"/>
    <cellStyle name="Normal 3 6 3 2" xfId="273" xr:uid="{00000000-0005-0000-0000-0000B5190000}"/>
    <cellStyle name="Normal 3 6 3 2 10" xfId="6136" xr:uid="{00000000-0005-0000-0000-0000B6190000}"/>
    <cellStyle name="Normal 3 6 3 2 10 2" xfId="11472" xr:uid="{00000000-0005-0000-0000-0000B7190000}"/>
    <cellStyle name="Normal 3 6 3 2 10 2 2" xfId="22096" xr:uid="{00000000-0005-0000-0000-0000B7190000}"/>
    <cellStyle name="Normal 3 6 3 2 10 3" xfId="16802" xr:uid="{00000000-0005-0000-0000-0000B6190000}"/>
    <cellStyle name="Normal 3 6 3 2 11" xfId="6573" xr:uid="{00000000-0005-0000-0000-0000B8190000}"/>
    <cellStyle name="Normal 3 6 3 2 11 2" xfId="17197" xr:uid="{00000000-0005-0000-0000-0000B8190000}"/>
    <cellStyle name="Normal 3 6 3 2 12" xfId="11905" xr:uid="{00000000-0005-0000-0000-0000B5190000}"/>
    <cellStyle name="Normal 3 6 3 2 2" xfId="829" xr:uid="{00000000-0005-0000-0000-0000B9190000}"/>
    <cellStyle name="Normal 3 6 3 2 2 10" xfId="12130" xr:uid="{00000000-0005-0000-0000-0000B9190000}"/>
    <cellStyle name="Normal 3 6 3 2 2 2" xfId="1043" xr:uid="{00000000-0005-0000-0000-0000BA190000}"/>
    <cellStyle name="Normal 3 6 3 2 2 2 2" xfId="3477" xr:uid="{00000000-0005-0000-0000-0000BB190000}"/>
    <cellStyle name="Normal 3 6 3 2 2 2 2 2" xfId="9115" xr:uid="{00000000-0005-0000-0000-0000BC190000}"/>
    <cellStyle name="Normal 3 6 3 2 2 2 2 2 2" xfId="19739" xr:uid="{00000000-0005-0000-0000-0000BC190000}"/>
    <cellStyle name="Normal 3 6 3 2 2 2 2 3" xfId="14447" xr:uid="{00000000-0005-0000-0000-0000BB190000}"/>
    <cellStyle name="Normal 3 6 3 2 2 2 3" xfId="7005" xr:uid="{00000000-0005-0000-0000-0000BD190000}"/>
    <cellStyle name="Normal 3 6 3 2 2 2 3 2" xfId="17629" xr:uid="{00000000-0005-0000-0000-0000BD190000}"/>
    <cellStyle name="Normal 3 6 3 2 2 2 4" xfId="12337" xr:uid="{00000000-0005-0000-0000-0000BA190000}"/>
    <cellStyle name="Normal 3 6 3 2 2 3" xfId="1877" xr:uid="{00000000-0005-0000-0000-0000BE190000}"/>
    <cellStyle name="Normal 3 6 3 2 2 3 2" xfId="7825" xr:uid="{00000000-0005-0000-0000-0000BF190000}"/>
    <cellStyle name="Normal 3 6 3 2 2 3 2 2" xfId="18449" xr:uid="{00000000-0005-0000-0000-0000BF190000}"/>
    <cellStyle name="Normal 3 6 3 2 2 3 3" xfId="13157" xr:uid="{00000000-0005-0000-0000-0000BE190000}"/>
    <cellStyle name="Normal 3 6 3 2 2 4" xfId="3263" xr:uid="{00000000-0005-0000-0000-0000C0190000}"/>
    <cellStyle name="Normal 3 6 3 2 2 4 2" xfId="8908" xr:uid="{00000000-0005-0000-0000-0000C1190000}"/>
    <cellStyle name="Normal 3 6 3 2 2 4 2 2" xfId="19532" xr:uid="{00000000-0005-0000-0000-0000C1190000}"/>
    <cellStyle name="Normal 3 6 3 2 2 4 3" xfId="14240" xr:uid="{00000000-0005-0000-0000-0000C0190000}"/>
    <cellStyle name="Normal 3 6 3 2 2 5" xfId="4375" xr:uid="{00000000-0005-0000-0000-0000C2190000}"/>
    <cellStyle name="Normal 3 6 3 2 2 5 2" xfId="9997" xr:uid="{00000000-0005-0000-0000-0000C3190000}"/>
    <cellStyle name="Normal 3 6 3 2 2 5 2 2" xfId="20621" xr:uid="{00000000-0005-0000-0000-0000C3190000}"/>
    <cellStyle name="Normal 3 6 3 2 2 5 3" xfId="15329" xr:uid="{00000000-0005-0000-0000-0000C2190000}"/>
    <cellStyle name="Normal 3 6 3 2 2 6" xfId="5638" xr:uid="{00000000-0005-0000-0000-0000C4190000}"/>
    <cellStyle name="Normal 3 6 3 2 2 6 2" xfId="10975" xr:uid="{00000000-0005-0000-0000-0000C5190000}"/>
    <cellStyle name="Normal 3 6 3 2 2 6 2 2" xfId="21599" xr:uid="{00000000-0005-0000-0000-0000C5190000}"/>
    <cellStyle name="Normal 3 6 3 2 2 6 3" xfId="16305" xr:uid="{00000000-0005-0000-0000-0000C4190000}"/>
    <cellStyle name="Normal 3 6 3 2 2 7" xfId="6005" xr:uid="{00000000-0005-0000-0000-0000C6190000}"/>
    <cellStyle name="Normal 3 6 3 2 2 7 2" xfId="11342" xr:uid="{00000000-0005-0000-0000-0000C7190000}"/>
    <cellStyle name="Normal 3 6 3 2 2 7 2 2" xfId="21966" xr:uid="{00000000-0005-0000-0000-0000C7190000}"/>
    <cellStyle name="Normal 3 6 3 2 2 7 3" xfId="16672" xr:uid="{00000000-0005-0000-0000-0000C6190000}"/>
    <cellStyle name="Normal 3 6 3 2 2 8" xfId="6375" xr:uid="{00000000-0005-0000-0000-0000C8190000}"/>
    <cellStyle name="Normal 3 6 3 2 2 8 2" xfId="11709" xr:uid="{00000000-0005-0000-0000-0000C9190000}"/>
    <cellStyle name="Normal 3 6 3 2 2 8 2 2" xfId="22333" xr:uid="{00000000-0005-0000-0000-0000C9190000}"/>
    <cellStyle name="Normal 3 6 3 2 2 8 3" xfId="17039" xr:uid="{00000000-0005-0000-0000-0000C8190000}"/>
    <cellStyle name="Normal 3 6 3 2 2 9" xfId="6798" xr:uid="{00000000-0005-0000-0000-0000CA190000}"/>
    <cellStyle name="Normal 3 6 3 2 2 9 2" xfId="17422" xr:uid="{00000000-0005-0000-0000-0000CA190000}"/>
    <cellStyle name="Normal 3 6 3 2 3" xfId="1533" xr:uid="{00000000-0005-0000-0000-0000CB190000}"/>
    <cellStyle name="Normal 3 6 3 2 3 2" xfId="2359" xr:uid="{00000000-0005-0000-0000-0000CC190000}"/>
    <cellStyle name="Normal 3 6 3 2 3 2 2" xfId="8307" xr:uid="{00000000-0005-0000-0000-0000CD190000}"/>
    <cellStyle name="Normal 3 6 3 2 3 2 2 2" xfId="18931" xr:uid="{00000000-0005-0000-0000-0000CD190000}"/>
    <cellStyle name="Normal 3 6 3 2 3 2 3" xfId="13639" xr:uid="{00000000-0005-0000-0000-0000CC190000}"/>
    <cellStyle name="Normal 3 6 3 2 3 3" xfId="3965" xr:uid="{00000000-0005-0000-0000-0000CE190000}"/>
    <cellStyle name="Normal 3 6 3 2 3 3 2" xfId="9597" xr:uid="{00000000-0005-0000-0000-0000CF190000}"/>
    <cellStyle name="Normal 3 6 3 2 3 3 2 2" xfId="20221" xr:uid="{00000000-0005-0000-0000-0000CF190000}"/>
    <cellStyle name="Normal 3 6 3 2 3 3 3" xfId="14929" xr:uid="{00000000-0005-0000-0000-0000CE190000}"/>
    <cellStyle name="Normal 3 6 3 2 3 4" xfId="4857" xr:uid="{00000000-0005-0000-0000-0000D0190000}"/>
    <cellStyle name="Normal 3 6 3 2 3 4 2" xfId="10479" xr:uid="{00000000-0005-0000-0000-0000D1190000}"/>
    <cellStyle name="Normal 3 6 3 2 3 4 2 2" xfId="21103" xr:uid="{00000000-0005-0000-0000-0000D1190000}"/>
    <cellStyle name="Normal 3 6 3 2 3 4 3" xfId="15811" xr:uid="{00000000-0005-0000-0000-0000D0190000}"/>
    <cellStyle name="Normal 3 6 3 2 3 5" xfId="7487" xr:uid="{00000000-0005-0000-0000-0000D2190000}"/>
    <cellStyle name="Normal 3 6 3 2 3 5 2" xfId="18111" xr:uid="{00000000-0005-0000-0000-0000D2190000}"/>
    <cellStyle name="Normal 3 6 3 2 3 6" xfId="12819" xr:uid="{00000000-0005-0000-0000-0000CB190000}"/>
    <cellStyle name="Normal 3 6 3 2 4" xfId="906" xr:uid="{00000000-0005-0000-0000-0000D3190000}"/>
    <cellStyle name="Normal 3 6 3 2 4 2" xfId="3340" xr:uid="{00000000-0005-0000-0000-0000D4190000}"/>
    <cellStyle name="Normal 3 6 3 2 4 2 2" xfId="8982" xr:uid="{00000000-0005-0000-0000-0000D5190000}"/>
    <cellStyle name="Normal 3 6 3 2 4 2 2 2" xfId="19606" xr:uid="{00000000-0005-0000-0000-0000D5190000}"/>
    <cellStyle name="Normal 3 6 3 2 4 2 3" xfId="14314" xr:uid="{00000000-0005-0000-0000-0000D4190000}"/>
    <cellStyle name="Normal 3 6 3 2 4 3" xfId="6872" xr:uid="{00000000-0005-0000-0000-0000D6190000}"/>
    <cellStyle name="Normal 3 6 3 2 4 3 2" xfId="17496" xr:uid="{00000000-0005-0000-0000-0000D6190000}"/>
    <cellStyle name="Normal 3 6 3 2 4 4" xfId="12204" xr:uid="{00000000-0005-0000-0000-0000D3190000}"/>
    <cellStyle name="Normal 3 6 3 2 5" xfId="1744" xr:uid="{00000000-0005-0000-0000-0000D7190000}"/>
    <cellStyle name="Normal 3 6 3 2 5 2" xfId="7692" xr:uid="{00000000-0005-0000-0000-0000D8190000}"/>
    <cellStyle name="Normal 3 6 3 2 5 2 2" xfId="18316" xr:uid="{00000000-0005-0000-0000-0000D8190000}"/>
    <cellStyle name="Normal 3 6 3 2 5 3" xfId="13024" xr:uid="{00000000-0005-0000-0000-0000D7190000}"/>
    <cellStyle name="Normal 3 6 3 2 6" xfId="3013" xr:uid="{00000000-0005-0000-0000-0000D9190000}"/>
    <cellStyle name="Normal 3 6 3 2 6 2" xfId="8671" xr:uid="{00000000-0005-0000-0000-0000DA190000}"/>
    <cellStyle name="Normal 3 6 3 2 6 2 2" xfId="19295" xr:uid="{00000000-0005-0000-0000-0000DA190000}"/>
    <cellStyle name="Normal 3 6 3 2 6 3" xfId="14003" xr:uid="{00000000-0005-0000-0000-0000D9190000}"/>
    <cellStyle name="Normal 3 6 3 2 7" xfId="4242" xr:uid="{00000000-0005-0000-0000-0000DB190000}"/>
    <cellStyle name="Normal 3 6 3 2 7 2" xfId="9864" xr:uid="{00000000-0005-0000-0000-0000DC190000}"/>
    <cellStyle name="Normal 3 6 3 2 7 2 2" xfId="20488" xr:uid="{00000000-0005-0000-0000-0000DC190000}"/>
    <cellStyle name="Normal 3 6 3 2 7 3" xfId="15196" xr:uid="{00000000-0005-0000-0000-0000DB190000}"/>
    <cellStyle name="Normal 3 6 3 2 8" xfId="5139" xr:uid="{00000000-0005-0000-0000-0000DD190000}"/>
    <cellStyle name="Normal 3 6 3 2 8 2" xfId="10736" xr:uid="{00000000-0005-0000-0000-0000DE190000}"/>
    <cellStyle name="Normal 3 6 3 2 8 2 2" xfId="21360" xr:uid="{00000000-0005-0000-0000-0000DE190000}"/>
    <cellStyle name="Normal 3 6 3 2 8 3" xfId="16068" xr:uid="{00000000-0005-0000-0000-0000DD190000}"/>
    <cellStyle name="Normal 3 6 3 2 9" xfId="5768" xr:uid="{00000000-0005-0000-0000-0000DF190000}"/>
    <cellStyle name="Normal 3 6 3 2 9 2" xfId="11105" xr:uid="{00000000-0005-0000-0000-0000E0190000}"/>
    <cellStyle name="Normal 3 6 3 2 9 2 2" xfId="21729" xr:uid="{00000000-0005-0000-0000-0000E0190000}"/>
    <cellStyle name="Normal 3 6 3 2 9 3" xfId="16435" xr:uid="{00000000-0005-0000-0000-0000DF190000}"/>
    <cellStyle name="Normal 3 6 3 3" xfId="375" xr:uid="{00000000-0005-0000-0000-0000E1190000}"/>
    <cellStyle name="Normal 3 6 3 3 10" xfId="6615" xr:uid="{00000000-0005-0000-0000-0000E2190000}"/>
    <cellStyle name="Normal 3 6 3 3 10 2" xfId="17239" xr:uid="{00000000-0005-0000-0000-0000E2190000}"/>
    <cellStyle name="Normal 3 6 3 3 11" xfId="11947" xr:uid="{00000000-0005-0000-0000-0000E1190000}"/>
    <cellStyle name="Normal 3 6 3 3 2" xfId="1575" xr:uid="{00000000-0005-0000-0000-0000E3190000}"/>
    <cellStyle name="Normal 3 6 3 3 2 2" xfId="2401" xr:uid="{00000000-0005-0000-0000-0000E4190000}"/>
    <cellStyle name="Normal 3 6 3 3 2 2 2" xfId="8349" xr:uid="{00000000-0005-0000-0000-0000E5190000}"/>
    <cellStyle name="Normal 3 6 3 3 2 2 2 2" xfId="18973" xr:uid="{00000000-0005-0000-0000-0000E5190000}"/>
    <cellStyle name="Normal 3 6 3 3 2 2 3" xfId="13681" xr:uid="{00000000-0005-0000-0000-0000E4190000}"/>
    <cellStyle name="Normal 3 6 3 3 2 3" xfId="4007" xr:uid="{00000000-0005-0000-0000-0000E6190000}"/>
    <cellStyle name="Normal 3 6 3 3 2 3 2" xfId="9639" xr:uid="{00000000-0005-0000-0000-0000E7190000}"/>
    <cellStyle name="Normal 3 6 3 3 2 3 2 2" xfId="20263" xr:uid="{00000000-0005-0000-0000-0000E7190000}"/>
    <cellStyle name="Normal 3 6 3 3 2 3 3" xfId="14971" xr:uid="{00000000-0005-0000-0000-0000E6190000}"/>
    <cellStyle name="Normal 3 6 3 3 2 4" xfId="4899" xr:uid="{00000000-0005-0000-0000-0000E8190000}"/>
    <cellStyle name="Normal 3 6 3 3 2 4 2" xfId="10521" xr:uid="{00000000-0005-0000-0000-0000E9190000}"/>
    <cellStyle name="Normal 3 6 3 3 2 4 2 2" xfId="21145" xr:uid="{00000000-0005-0000-0000-0000E9190000}"/>
    <cellStyle name="Normal 3 6 3 3 2 4 3" xfId="15853" xr:uid="{00000000-0005-0000-0000-0000E8190000}"/>
    <cellStyle name="Normal 3 6 3 3 2 5" xfId="7529" xr:uid="{00000000-0005-0000-0000-0000EA190000}"/>
    <cellStyle name="Normal 3 6 3 3 2 5 2" xfId="18153" xr:uid="{00000000-0005-0000-0000-0000EA190000}"/>
    <cellStyle name="Normal 3 6 3 3 2 6" xfId="12861" xr:uid="{00000000-0005-0000-0000-0000E3190000}"/>
    <cellStyle name="Normal 3 6 3 3 3" xfId="1089" xr:uid="{00000000-0005-0000-0000-0000EB190000}"/>
    <cellStyle name="Normal 3 6 3 3 3 2" xfId="3523" xr:uid="{00000000-0005-0000-0000-0000EC190000}"/>
    <cellStyle name="Normal 3 6 3 3 3 2 2" xfId="9161" xr:uid="{00000000-0005-0000-0000-0000ED190000}"/>
    <cellStyle name="Normal 3 6 3 3 3 2 2 2" xfId="19785" xr:uid="{00000000-0005-0000-0000-0000ED190000}"/>
    <cellStyle name="Normal 3 6 3 3 3 2 3" xfId="14493" xr:uid="{00000000-0005-0000-0000-0000EC190000}"/>
    <cellStyle name="Normal 3 6 3 3 3 3" xfId="7051" xr:uid="{00000000-0005-0000-0000-0000EE190000}"/>
    <cellStyle name="Normal 3 6 3 3 3 3 2" xfId="17675" xr:uid="{00000000-0005-0000-0000-0000EE190000}"/>
    <cellStyle name="Normal 3 6 3 3 3 4" xfId="12383" xr:uid="{00000000-0005-0000-0000-0000EB190000}"/>
    <cellStyle name="Normal 3 6 3 3 4" xfId="1923" xr:uid="{00000000-0005-0000-0000-0000EF190000}"/>
    <cellStyle name="Normal 3 6 3 3 4 2" xfId="7871" xr:uid="{00000000-0005-0000-0000-0000F0190000}"/>
    <cellStyle name="Normal 3 6 3 3 4 2 2" xfId="18495" xr:uid="{00000000-0005-0000-0000-0000F0190000}"/>
    <cellStyle name="Normal 3 6 3 3 4 3" xfId="13203" xr:uid="{00000000-0005-0000-0000-0000EF190000}"/>
    <cellStyle name="Normal 3 6 3 3 5" xfId="3072" xr:uid="{00000000-0005-0000-0000-0000F1190000}"/>
    <cellStyle name="Normal 3 6 3 3 5 2" xfId="8725" xr:uid="{00000000-0005-0000-0000-0000F2190000}"/>
    <cellStyle name="Normal 3 6 3 3 5 2 2" xfId="19349" xr:uid="{00000000-0005-0000-0000-0000F2190000}"/>
    <cellStyle name="Normal 3 6 3 3 5 3" xfId="14057" xr:uid="{00000000-0005-0000-0000-0000F1190000}"/>
    <cellStyle name="Normal 3 6 3 3 6" xfId="4421" xr:uid="{00000000-0005-0000-0000-0000F3190000}"/>
    <cellStyle name="Normal 3 6 3 3 6 2" xfId="10043" xr:uid="{00000000-0005-0000-0000-0000F4190000}"/>
    <cellStyle name="Normal 3 6 3 3 6 2 2" xfId="20667" xr:uid="{00000000-0005-0000-0000-0000F4190000}"/>
    <cellStyle name="Normal 3 6 3 3 6 3" xfId="15375" xr:uid="{00000000-0005-0000-0000-0000F3190000}"/>
    <cellStyle name="Normal 3 6 3 3 7" xfId="5267" xr:uid="{00000000-0005-0000-0000-0000F5190000}"/>
    <cellStyle name="Normal 3 6 3 3 7 2" xfId="10790" xr:uid="{00000000-0005-0000-0000-0000F6190000}"/>
    <cellStyle name="Normal 3 6 3 3 7 2 2" xfId="21414" xr:uid="{00000000-0005-0000-0000-0000F6190000}"/>
    <cellStyle name="Normal 3 6 3 3 7 3" xfId="16122" xr:uid="{00000000-0005-0000-0000-0000F5190000}"/>
    <cellStyle name="Normal 3 6 3 3 8" xfId="5822" xr:uid="{00000000-0005-0000-0000-0000F7190000}"/>
    <cellStyle name="Normal 3 6 3 3 8 2" xfId="11159" xr:uid="{00000000-0005-0000-0000-0000F8190000}"/>
    <cellStyle name="Normal 3 6 3 3 8 2 2" xfId="21783" xr:uid="{00000000-0005-0000-0000-0000F8190000}"/>
    <cellStyle name="Normal 3 6 3 3 8 3" xfId="16489" xr:uid="{00000000-0005-0000-0000-0000F7190000}"/>
    <cellStyle name="Normal 3 6 3 3 9" xfId="6191" xr:uid="{00000000-0005-0000-0000-0000F9190000}"/>
    <cellStyle name="Normal 3 6 3 3 9 2" xfId="11526" xr:uid="{00000000-0005-0000-0000-0000FA190000}"/>
    <cellStyle name="Normal 3 6 3 3 9 2 2" xfId="22150" xr:uid="{00000000-0005-0000-0000-0000FA190000}"/>
    <cellStyle name="Normal 3 6 3 3 9 3" xfId="16856" xr:uid="{00000000-0005-0000-0000-0000F9190000}"/>
    <cellStyle name="Normal 3 6 3 4" xfId="764" xr:uid="{00000000-0005-0000-0000-0000FB190000}"/>
    <cellStyle name="Normal 3 6 3 4 10" xfId="6733" xr:uid="{00000000-0005-0000-0000-0000FC190000}"/>
    <cellStyle name="Normal 3 6 3 4 10 2" xfId="17357" xr:uid="{00000000-0005-0000-0000-0000FC190000}"/>
    <cellStyle name="Normal 3 6 3 4 11" xfId="12065" xr:uid="{00000000-0005-0000-0000-0000FB190000}"/>
    <cellStyle name="Normal 3 6 3 4 2" xfId="1468" xr:uid="{00000000-0005-0000-0000-0000FD190000}"/>
    <cellStyle name="Normal 3 6 3 4 2 2" xfId="2294" xr:uid="{00000000-0005-0000-0000-0000FE190000}"/>
    <cellStyle name="Normal 3 6 3 4 2 2 2" xfId="8242" xr:uid="{00000000-0005-0000-0000-0000FF190000}"/>
    <cellStyle name="Normal 3 6 3 4 2 2 2 2" xfId="18866" xr:uid="{00000000-0005-0000-0000-0000FF190000}"/>
    <cellStyle name="Normal 3 6 3 4 2 2 3" xfId="13574" xr:uid="{00000000-0005-0000-0000-0000FE190000}"/>
    <cellStyle name="Normal 3 6 3 4 2 3" xfId="3900" xr:uid="{00000000-0005-0000-0000-0000001A0000}"/>
    <cellStyle name="Normal 3 6 3 4 2 3 2" xfId="9532" xr:uid="{00000000-0005-0000-0000-0000011A0000}"/>
    <cellStyle name="Normal 3 6 3 4 2 3 2 2" xfId="20156" xr:uid="{00000000-0005-0000-0000-0000011A0000}"/>
    <cellStyle name="Normal 3 6 3 4 2 3 3" xfId="14864" xr:uid="{00000000-0005-0000-0000-0000001A0000}"/>
    <cellStyle name="Normal 3 6 3 4 2 4" xfId="4792" xr:uid="{00000000-0005-0000-0000-0000021A0000}"/>
    <cellStyle name="Normal 3 6 3 4 2 4 2" xfId="10414" xr:uid="{00000000-0005-0000-0000-0000031A0000}"/>
    <cellStyle name="Normal 3 6 3 4 2 4 2 2" xfId="21038" xr:uid="{00000000-0005-0000-0000-0000031A0000}"/>
    <cellStyle name="Normal 3 6 3 4 2 4 3" xfId="15746" xr:uid="{00000000-0005-0000-0000-0000021A0000}"/>
    <cellStyle name="Normal 3 6 3 4 2 5" xfId="7422" xr:uid="{00000000-0005-0000-0000-0000041A0000}"/>
    <cellStyle name="Normal 3 6 3 4 2 5 2" xfId="18046" xr:uid="{00000000-0005-0000-0000-0000041A0000}"/>
    <cellStyle name="Normal 3 6 3 4 2 6" xfId="12754" xr:uid="{00000000-0005-0000-0000-0000FD190000}"/>
    <cellStyle name="Normal 3 6 3 4 3" xfId="978" xr:uid="{00000000-0005-0000-0000-0000051A0000}"/>
    <cellStyle name="Normal 3 6 3 4 3 2" xfId="3412" xr:uid="{00000000-0005-0000-0000-0000061A0000}"/>
    <cellStyle name="Normal 3 6 3 4 3 2 2" xfId="9050" xr:uid="{00000000-0005-0000-0000-0000071A0000}"/>
    <cellStyle name="Normal 3 6 3 4 3 2 2 2" xfId="19674" xr:uid="{00000000-0005-0000-0000-0000071A0000}"/>
    <cellStyle name="Normal 3 6 3 4 3 2 3" xfId="14382" xr:uid="{00000000-0005-0000-0000-0000061A0000}"/>
    <cellStyle name="Normal 3 6 3 4 3 3" xfId="6940" xr:uid="{00000000-0005-0000-0000-0000081A0000}"/>
    <cellStyle name="Normal 3 6 3 4 3 3 2" xfId="17564" xr:uid="{00000000-0005-0000-0000-0000081A0000}"/>
    <cellStyle name="Normal 3 6 3 4 3 4" xfId="12272" xr:uid="{00000000-0005-0000-0000-0000051A0000}"/>
    <cellStyle name="Normal 3 6 3 4 4" xfId="1812" xr:uid="{00000000-0005-0000-0000-0000091A0000}"/>
    <cellStyle name="Normal 3 6 3 4 4 2" xfId="7760" xr:uid="{00000000-0005-0000-0000-00000A1A0000}"/>
    <cellStyle name="Normal 3 6 3 4 4 2 2" xfId="18384" xr:uid="{00000000-0005-0000-0000-00000A1A0000}"/>
    <cellStyle name="Normal 3 6 3 4 4 3" xfId="13092" xr:uid="{00000000-0005-0000-0000-0000091A0000}"/>
    <cellStyle name="Normal 3 6 3 4 5" xfId="3198" xr:uid="{00000000-0005-0000-0000-00000B1A0000}"/>
    <cellStyle name="Normal 3 6 3 4 5 2" xfId="8843" xr:uid="{00000000-0005-0000-0000-00000C1A0000}"/>
    <cellStyle name="Normal 3 6 3 4 5 2 2" xfId="19467" xr:uid="{00000000-0005-0000-0000-00000C1A0000}"/>
    <cellStyle name="Normal 3 6 3 4 5 3" xfId="14175" xr:uid="{00000000-0005-0000-0000-00000B1A0000}"/>
    <cellStyle name="Normal 3 6 3 4 6" xfId="4310" xr:uid="{00000000-0005-0000-0000-00000D1A0000}"/>
    <cellStyle name="Normal 3 6 3 4 6 2" xfId="9932" xr:uid="{00000000-0005-0000-0000-00000E1A0000}"/>
    <cellStyle name="Normal 3 6 3 4 6 2 2" xfId="20556" xr:uid="{00000000-0005-0000-0000-00000E1A0000}"/>
    <cellStyle name="Normal 3 6 3 4 6 3" xfId="15264" xr:uid="{00000000-0005-0000-0000-00000D1A0000}"/>
    <cellStyle name="Normal 3 6 3 4 7" xfId="5573" xr:uid="{00000000-0005-0000-0000-00000F1A0000}"/>
    <cellStyle name="Normal 3 6 3 4 7 2" xfId="10910" xr:uid="{00000000-0005-0000-0000-0000101A0000}"/>
    <cellStyle name="Normal 3 6 3 4 7 2 2" xfId="21534" xr:uid="{00000000-0005-0000-0000-0000101A0000}"/>
    <cellStyle name="Normal 3 6 3 4 7 3" xfId="16240" xr:uid="{00000000-0005-0000-0000-00000F1A0000}"/>
    <cellStyle name="Normal 3 6 3 4 8" xfId="5940" xr:uid="{00000000-0005-0000-0000-0000111A0000}"/>
    <cellStyle name="Normal 3 6 3 4 8 2" xfId="11277" xr:uid="{00000000-0005-0000-0000-0000121A0000}"/>
    <cellStyle name="Normal 3 6 3 4 8 2 2" xfId="21901" xr:uid="{00000000-0005-0000-0000-0000121A0000}"/>
    <cellStyle name="Normal 3 6 3 4 8 3" xfId="16607" xr:uid="{00000000-0005-0000-0000-0000111A0000}"/>
    <cellStyle name="Normal 3 6 3 4 9" xfId="6310" xr:uid="{00000000-0005-0000-0000-0000131A0000}"/>
    <cellStyle name="Normal 3 6 3 4 9 2" xfId="11644" xr:uid="{00000000-0005-0000-0000-0000141A0000}"/>
    <cellStyle name="Normal 3 6 3 4 9 2 2" xfId="22268" xr:uid="{00000000-0005-0000-0000-0000141A0000}"/>
    <cellStyle name="Normal 3 6 3 4 9 3" xfId="16974" xr:uid="{00000000-0005-0000-0000-0000131A0000}"/>
    <cellStyle name="Normal 3 6 3 5" xfId="1219" xr:uid="{00000000-0005-0000-0000-0000151A0000}"/>
    <cellStyle name="Normal 3 6 3 5 2" xfId="2045" xr:uid="{00000000-0005-0000-0000-0000161A0000}"/>
    <cellStyle name="Normal 3 6 3 5 2 2" xfId="7993" xr:uid="{00000000-0005-0000-0000-0000171A0000}"/>
    <cellStyle name="Normal 3 6 3 5 2 2 2" xfId="18617" xr:uid="{00000000-0005-0000-0000-0000171A0000}"/>
    <cellStyle name="Normal 3 6 3 5 2 3" xfId="13325" xr:uid="{00000000-0005-0000-0000-0000161A0000}"/>
    <cellStyle name="Normal 3 6 3 5 3" xfId="3651" xr:uid="{00000000-0005-0000-0000-0000181A0000}"/>
    <cellStyle name="Normal 3 6 3 5 3 2" xfId="9283" xr:uid="{00000000-0005-0000-0000-0000191A0000}"/>
    <cellStyle name="Normal 3 6 3 5 3 2 2" xfId="19907" xr:uid="{00000000-0005-0000-0000-0000191A0000}"/>
    <cellStyle name="Normal 3 6 3 5 3 3" xfId="14615" xr:uid="{00000000-0005-0000-0000-0000181A0000}"/>
    <cellStyle name="Normal 3 6 3 5 4" xfId="4543" xr:uid="{00000000-0005-0000-0000-00001A1A0000}"/>
    <cellStyle name="Normal 3 6 3 5 4 2" xfId="10165" xr:uid="{00000000-0005-0000-0000-00001B1A0000}"/>
    <cellStyle name="Normal 3 6 3 5 4 2 2" xfId="20789" xr:uid="{00000000-0005-0000-0000-00001B1A0000}"/>
    <cellStyle name="Normal 3 6 3 5 4 3" xfId="15497" xr:uid="{00000000-0005-0000-0000-00001A1A0000}"/>
    <cellStyle name="Normal 3 6 3 5 5" xfId="7173" xr:uid="{00000000-0005-0000-0000-00001C1A0000}"/>
    <cellStyle name="Normal 3 6 3 5 5 2" xfId="17797" xr:uid="{00000000-0005-0000-0000-00001C1A0000}"/>
    <cellStyle name="Normal 3 6 3 5 6" xfId="12505" xr:uid="{00000000-0005-0000-0000-0000151A0000}"/>
    <cellStyle name="Normal 3 6 3 6" xfId="1319" xr:uid="{00000000-0005-0000-0000-00001D1A0000}"/>
    <cellStyle name="Normal 3 6 3 6 2" xfId="2145" xr:uid="{00000000-0005-0000-0000-00001E1A0000}"/>
    <cellStyle name="Normal 3 6 3 6 2 2" xfId="8093" xr:uid="{00000000-0005-0000-0000-00001F1A0000}"/>
    <cellStyle name="Normal 3 6 3 6 2 2 2" xfId="18717" xr:uid="{00000000-0005-0000-0000-00001F1A0000}"/>
    <cellStyle name="Normal 3 6 3 6 2 3" xfId="13425" xr:uid="{00000000-0005-0000-0000-00001E1A0000}"/>
    <cellStyle name="Normal 3 6 3 6 3" xfId="3751" xr:uid="{00000000-0005-0000-0000-0000201A0000}"/>
    <cellStyle name="Normal 3 6 3 6 3 2" xfId="9383" xr:uid="{00000000-0005-0000-0000-0000211A0000}"/>
    <cellStyle name="Normal 3 6 3 6 3 2 2" xfId="20007" xr:uid="{00000000-0005-0000-0000-0000211A0000}"/>
    <cellStyle name="Normal 3 6 3 6 3 3" xfId="14715" xr:uid="{00000000-0005-0000-0000-0000201A0000}"/>
    <cellStyle name="Normal 3 6 3 6 4" xfId="4643" xr:uid="{00000000-0005-0000-0000-0000221A0000}"/>
    <cellStyle name="Normal 3 6 3 6 4 2" xfId="10265" xr:uid="{00000000-0005-0000-0000-0000231A0000}"/>
    <cellStyle name="Normal 3 6 3 6 4 2 2" xfId="20889" xr:uid="{00000000-0005-0000-0000-0000231A0000}"/>
    <cellStyle name="Normal 3 6 3 6 4 3" xfId="15597" xr:uid="{00000000-0005-0000-0000-0000221A0000}"/>
    <cellStyle name="Normal 3 6 3 6 5" xfId="7273" xr:uid="{00000000-0005-0000-0000-0000241A0000}"/>
    <cellStyle name="Normal 3 6 3 6 5 2" xfId="17897" xr:uid="{00000000-0005-0000-0000-0000241A0000}"/>
    <cellStyle name="Normal 3 6 3 6 6" xfId="12605" xr:uid="{00000000-0005-0000-0000-00001D1A0000}"/>
    <cellStyle name="Normal 3 6 3 7" xfId="1381" xr:uid="{00000000-0005-0000-0000-0000251A0000}"/>
    <cellStyle name="Normal 3 6 3 7 2" xfId="2207" xr:uid="{00000000-0005-0000-0000-0000261A0000}"/>
    <cellStyle name="Normal 3 6 3 7 2 2" xfId="8155" xr:uid="{00000000-0005-0000-0000-0000271A0000}"/>
    <cellStyle name="Normal 3 6 3 7 2 2 2" xfId="18779" xr:uid="{00000000-0005-0000-0000-0000271A0000}"/>
    <cellStyle name="Normal 3 6 3 7 2 3" xfId="13487" xr:uid="{00000000-0005-0000-0000-0000261A0000}"/>
    <cellStyle name="Normal 3 6 3 7 3" xfId="3813" xr:uid="{00000000-0005-0000-0000-0000281A0000}"/>
    <cellStyle name="Normal 3 6 3 7 3 2" xfId="9445" xr:uid="{00000000-0005-0000-0000-0000291A0000}"/>
    <cellStyle name="Normal 3 6 3 7 3 2 2" xfId="20069" xr:uid="{00000000-0005-0000-0000-0000291A0000}"/>
    <cellStyle name="Normal 3 6 3 7 3 3" xfId="14777" xr:uid="{00000000-0005-0000-0000-0000281A0000}"/>
    <cellStyle name="Normal 3 6 3 7 4" xfId="4705" xr:uid="{00000000-0005-0000-0000-00002A1A0000}"/>
    <cellStyle name="Normal 3 6 3 7 4 2" xfId="10327" xr:uid="{00000000-0005-0000-0000-00002B1A0000}"/>
    <cellStyle name="Normal 3 6 3 7 4 2 2" xfId="20951" xr:uid="{00000000-0005-0000-0000-00002B1A0000}"/>
    <cellStyle name="Normal 3 6 3 7 4 3" xfId="15659" xr:uid="{00000000-0005-0000-0000-00002A1A0000}"/>
    <cellStyle name="Normal 3 6 3 7 5" xfId="7335" xr:uid="{00000000-0005-0000-0000-00002C1A0000}"/>
    <cellStyle name="Normal 3 6 3 7 5 2" xfId="17959" xr:uid="{00000000-0005-0000-0000-00002C1A0000}"/>
    <cellStyle name="Normal 3 6 3 7 6" xfId="12667" xr:uid="{00000000-0005-0000-0000-0000251A0000}"/>
    <cellStyle name="Normal 3 6 3 8" xfId="1670" xr:uid="{00000000-0005-0000-0000-00002D1A0000}"/>
    <cellStyle name="Normal 3 6 3 8 2" xfId="2496" xr:uid="{00000000-0005-0000-0000-00002E1A0000}"/>
    <cellStyle name="Normal 3 6 3 8 2 2" xfId="8444" xr:uid="{00000000-0005-0000-0000-00002F1A0000}"/>
    <cellStyle name="Normal 3 6 3 8 2 2 2" xfId="19068" xr:uid="{00000000-0005-0000-0000-00002F1A0000}"/>
    <cellStyle name="Normal 3 6 3 8 2 3" xfId="13776" xr:uid="{00000000-0005-0000-0000-00002E1A0000}"/>
    <cellStyle name="Normal 3 6 3 8 3" xfId="4102" xr:uid="{00000000-0005-0000-0000-0000301A0000}"/>
    <cellStyle name="Normal 3 6 3 8 3 2" xfId="9734" xr:uid="{00000000-0005-0000-0000-0000311A0000}"/>
    <cellStyle name="Normal 3 6 3 8 3 2 2" xfId="20358" xr:uid="{00000000-0005-0000-0000-0000311A0000}"/>
    <cellStyle name="Normal 3 6 3 8 3 3" xfId="15066" xr:uid="{00000000-0005-0000-0000-0000301A0000}"/>
    <cellStyle name="Normal 3 6 3 8 4" xfId="4994" xr:uid="{00000000-0005-0000-0000-0000321A0000}"/>
    <cellStyle name="Normal 3 6 3 8 4 2" xfId="10616" xr:uid="{00000000-0005-0000-0000-0000331A0000}"/>
    <cellStyle name="Normal 3 6 3 8 4 2 2" xfId="21240" xr:uid="{00000000-0005-0000-0000-0000331A0000}"/>
    <cellStyle name="Normal 3 6 3 8 4 3" xfId="15948" xr:uid="{00000000-0005-0000-0000-0000321A0000}"/>
    <cellStyle name="Normal 3 6 3 8 5" xfId="7624" xr:uid="{00000000-0005-0000-0000-0000341A0000}"/>
    <cellStyle name="Normal 3 6 3 8 5 2" xfId="18248" xr:uid="{00000000-0005-0000-0000-0000341A0000}"/>
    <cellStyle name="Normal 3 6 3 8 6" xfId="12956" xr:uid="{00000000-0005-0000-0000-00002D1A0000}"/>
    <cellStyle name="Normal 3 6 3 9" xfId="873" xr:uid="{00000000-0005-0000-0000-0000351A0000}"/>
    <cellStyle name="Normal 3 6 3 9 2" xfId="3307" xr:uid="{00000000-0005-0000-0000-0000361A0000}"/>
    <cellStyle name="Normal 3 6 3 9 2 2" xfId="8950" xr:uid="{00000000-0005-0000-0000-0000371A0000}"/>
    <cellStyle name="Normal 3 6 3 9 2 2 2" xfId="19574" xr:uid="{00000000-0005-0000-0000-0000371A0000}"/>
    <cellStyle name="Normal 3 6 3 9 2 3" xfId="14282" xr:uid="{00000000-0005-0000-0000-0000361A0000}"/>
    <cellStyle name="Normal 3 6 3 9 3" xfId="6840" xr:uid="{00000000-0005-0000-0000-0000381A0000}"/>
    <cellStyle name="Normal 3 6 3 9 3 2" xfId="17464" xr:uid="{00000000-0005-0000-0000-0000381A0000}"/>
    <cellStyle name="Normal 3 6 3 9 4" xfId="12172" xr:uid="{00000000-0005-0000-0000-0000351A0000}"/>
    <cellStyle name="Normal 3 6 4" xfId="177" xr:uid="{00000000-0005-0000-0000-0000391A0000}"/>
    <cellStyle name="Normal 3 6 4 10" xfId="4226" xr:uid="{00000000-0005-0000-0000-00003A1A0000}"/>
    <cellStyle name="Normal 3 6 4 10 2" xfId="9848" xr:uid="{00000000-0005-0000-0000-00003B1A0000}"/>
    <cellStyle name="Normal 3 6 4 10 2 2" xfId="20472" xr:uid="{00000000-0005-0000-0000-00003B1A0000}"/>
    <cellStyle name="Normal 3 6 4 10 3" xfId="15180" xr:uid="{00000000-0005-0000-0000-00003A1A0000}"/>
    <cellStyle name="Normal 3 6 4 11" xfId="5043" xr:uid="{00000000-0005-0000-0000-00003C1A0000}"/>
    <cellStyle name="Normal 3 6 4 11 2" xfId="10646" xr:uid="{00000000-0005-0000-0000-00003D1A0000}"/>
    <cellStyle name="Normal 3 6 4 11 2 2" xfId="21270" xr:uid="{00000000-0005-0000-0000-00003D1A0000}"/>
    <cellStyle name="Normal 3 6 4 11 3" xfId="15978" xr:uid="{00000000-0005-0000-0000-00003C1A0000}"/>
    <cellStyle name="Normal 3 6 4 12" xfId="5678" xr:uid="{00000000-0005-0000-0000-00003E1A0000}"/>
    <cellStyle name="Normal 3 6 4 12 2" xfId="11015" xr:uid="{00000000-0005-0000-0000-00003F1A0000}"/>
    <cellStyle name="Normal 3 6 4 12 2 2" xfId="21639" xr:uid="{00000000-0005-0000-0000-00003F1A0000}"/>
    <cellStyle name="Normal 3 6 4 12 3" xfId="16345" xr:uid="{00000000-0005-0000-0000-00003E1A0000}"/>
    <cellStyle name="Normal 3 6 4 13" xfId="6046" xr:uid="{00000000-0005-0000-0000-0000401A0000}"/>
    <cellStyle name="Normal 3 6 4 13 2" xfId="11382" xr:uid="{00000000-0005-0000-0000-0000411A0000}"/>
    <cellStyle name="Normal 3 6 4 13 2 2" xfId="22006" xr:uid="{00000000-0005-0000-0000-0000411A0000}"/>
    <cellStyle name="Normal 3 6 4 13 3" xfId="16712" xr:uid="{00000000-0005-0000-0000-0000401A0000}"/>
    <cellStyle name="Normal 3 6 4 14" xfId="6483" xr:uid="{00000000-0005-0000-0000-0000421A0000}"/>
    <cellStyle name="Normal 3 6 4 14 2" xfId="17107" xr:uid="{00000000-0005-0000-0000-0000421A0000}"/>
    <cellStyle name="Normal 3 6 4 15" xfId="11815" xr:uid="{00000000-0005-0000-0000-0000391A0000}"/>
    <cellStyle name="Normal 3 6 4 2" xfId="248" xr:uid="{00000000-0005-0000-0000-0000431A0000}"/>
    <cellStyle name="Normal 3 6 4 2 10" xfId="6111" xr:uid="{00000000-0005-0000-0000-0000441A0000}"/>
    <cellStyle name="Normal 3 6 4 2 10 2" xfId="11447" xr:uid="{00000000-0005-0000-0000-0000451A0000}"/>
    <cellStyle name="Normal 3 6 4 2 10 2 2" xfId="22071" xr:uid="{00000000-0005-0000-0000-0000451A0000}"/>
    <cellStyle name="Normal 3 6 4 2 10 3" xfId="16777" xr:uid="{00000000-0005-0000-0000-0000441A0000}"/>
    <cellStyle name="Normal 3 6 4 2 11" xfId="6548" xr:uid="{00000000-0005-0000-0000-0000461A0000}"/>
    <cellStyle name="Normal 3 6 4 2 11 2" xfId="17172" xr:uid="{00000000-0005-0000-0000-0000461A0000}"/>
    <cellStyle name="Normal 3 6 4 2 12" xfId="11880" xr:uid="{00000000-0005-0000-0000-0000431A0000}"/>
    <cellStyle name="Normal 3 6 4 2 2" xfId="804" xr:uid="{00000000-0005-0000-0000-0000471A0000}"/>
    <cellStyle name="Normal 3 6 4 2 2 10" xfId="12105" xr:uid="{00000000-0005-0000-0000-0000471A0000}"/>
    <cellStyle name="Normal 3 6 4 2 2 2" xfId="1277" xr:uid="{00000000-0005-0000-0000-0000481A0000}"/>
    <cellStyle name="Normal 3 6 4 2 2 2 2" xfId="3709" xr:uid="{00000000-0005-0000-0000-0000491A0000}"/>
    <cellStyle name="Normal 3 6 4 2 2 2 2 2" xfId="9341" xr:uid="{00000000-0005-0000-0000-00004A1A0000}"/>
    <cellStyle name="Normal 3 6 4 2 2 2 2 2 2" xfId="19965" xr:uid="{00000000-0005-0000-0000-00004A1A0000}"/>
    <cellStyle name="Normal 3 6 4 2 2 2 2 3" xfId="14673" xr:uid="{00000000-0005-0000-0000-0000491A0000}"/>
    <cellStyle name="Normal 3 6 4 2 2 2 3" xfId="7231" xr:uid="{00000000-0005-0000-0000-00004B1A0000}"/>
    <cellStyle name="Normal 3 6 4 2 2 2 3 2" xfId="17855" xr:uid="{00000000-0005-0000-0000-00004B1A0000}"/>
    <cellStyle name="Normal 3 6 4 2 2 2 4" xfId="12563" xr:uid="{00000000-0005-0000-0000-0000481A0000}"/>
    <cellStyle name="Normal 3 6 4 2 2 3" xfId="2103" xr:uid="{00000000-0005-0000-0000-00004C1A0000}"/>
    <cellStyle name="Normal 3 6 4 2 2 3 2" xfId="8051" xr:uid="{00000000-0005-0000-0000-00004D1A0000}"/>
    <cellStyle name="Normal 3 6 4 2 2 3 2 2" xfId="18675" xr:uid="{00000000-0005-0000-0000-00004D1A0000}"/>
    <cellStyle name="Normal 3 6 4 2 2 3 3" xfId="13383" xr:uid="{00000000-0005-0000-0000-00004C1A0000}"/>
    <cellStyle name="Normal 3 6 4 2 2 4" xfId="3238" xr:uid="{00000000-0005-0000-0000-00004E1A0000}"/>
    <cellStyle name="Normal 3 6 4 2 2 4 2" xfId="8883" xr:uid="{00000000-0005-0000-0000-00004F1A0000}"/>
    <cellStyle name="Normal 3 6 4 2 2 4 2 2" xfId="19507" xr:uid="{00000000-0005-0000-0000-00004F1A0000}"/>
    <cellStyle name="Normal 3 6 4 2 2 4 3" xfId="14215" xr:uid="{00000000-0005-0000-0000-00004E1A0000}"/>
    <cellStyle name="Normal 3 6 4 2 2 5" xfId="4601" xr:uid="{00000000-0005-0000-0000-0000501A0000}"/>
    <cellStyle name="Normal 3 6 4 2 2 5 2" xfId="10223" xr:uid="{00000000-0005-0000-0000-0000511A0000}"/>
    <cellStyle name="Normal 3 6 4 2 2 5 2 2" xfId="20847" xr:uid="{00000000-0005-0000-0000-0000511A0000}"/>
    <cellStyle name="Normal 3 6 4 2 2 5 3" xfId="15555" xr:uid="{00000000-0005-0000-0000-0000501A0000}"/>
    <cellStyle name="Normal 3 6 4 2 2 6" xfId="5613" xr:uid="{00000000-0005-0000-0000-0000521A0000}"/>
    <cellStyle name="Normal 3 6 4 2 2 6 2" xfId="10950" xr:uid="{00000000-0005-0000-0000-0000531A0000}"/>
    <cellStyle name="Normal 3 6 4 2 2 6 2 2" xfId="21574" xr:uid="{00000000-0005-0000-0000-0000531A0000}"/>
    <cellStyle name="Normal 3 6 4 2 2 6 3" xfId="16280" xr:uid="{00000000-0005-0000-0000-0000521A0000}"/>
    <cellStyle name="Normal 3 6 4 2 2 7" xfId="5980" xr:uid="{00000000-0005-0000-0000-0000541A0000}"/>
    <cellStyle name="Normal 3 6 4 2 2 7 2" xfId="11317" xr:uid="{00000000-0005-0000-0000-0000551A0000}"/>
    <cellStyle name="Normal 3 6 4 2 2 7 2 2" xfId="21941" xr:uid="{00000000-0005-0000-0000-0000551A0000}"/>
    <cellStyle name="Normal 3 6 4 2 2 7 3" xfId="16647" xr:uid="{00000000-0005-0000-0000-0000541A0000}"/>
    <cellStyle name="Normal 3 6 4 2 2 8" xfId="6350" xr:uid="{00000000-0005-0000-0000-0000561A0000}"/>
    <cellStyle name="Normal 3 6 4 2 2 8 2" xfId="11684" xr:uid="{00000000-0005-0000-0000-0000571A0000}"/>
    <cellStyle name="Normal 3 6 4 2 2 8 2 2" xfId="22308" xr:uid="{00000000-0005-0000-0000-0000571A0000}"/>
    <cellStyle name="Normal 3 6 4 2 2 8 3" xfId="17014" xr:uid="{00000000-0005-0000-0000-0000561A0000}"/>
    <cellStyle name="Normal 3 6 4 2 2 9" xfId="6773" xr:uid="{00000000-0005-0000-0000-0000581A0000}"/>
    <cellStyle name="Normal 3 6 4 2 2 9 2" xfId="17397" xr:uid="{00000000-0005-0000-0000-0000581A0000}"/>
    <cellStyle name="Normal 3 6 4 2 3" xfId="1508" xr:uid="{00000000-0005-0000-0000-0000591A0000}"/>
    <cellStyle name="Normal 3 6 4 2 3 2" xfId="2334" xr:uid="{00000000-0005-0000-0000-00005A1A0000}"/>
    <cellStyle name="Normal 3 6 4 2 3 2 2" xfId="8282" xr:uid="{00000000-0005-0000-0000-00005B1A0000}"/>
    <cellStyle name="Normal 3 6 4 2 3 2 2 2" xfId="18906" xr:uid="{00000000-0005-0000-0000-00005B1A0000}"/>
    <cellStyle name="Normal 3 6 4 2 3 2 3" xfId="13614" xr:uid="{00000000-0005-0000-0000-00005A1A0000}"/>
    <cellStyle name="Normal 3 6 4 2 3 3" xfId="3940" xr:uid="{00000000-0005-0000-0000-00005C1A0000}"/>
    <cellStyle name="Normal 3 6 4 2 3 3 2" xfId="9572" xr:uid="{00000000-0005-0000-0000-00005D1A0000}"/>
    <cellStyle name="Normal 3 6 4 2 3 3 2 2" xfId="20196" xr:uid="{00000000-0005-0000-0000-00005D1A0000}"/>
    <cellStyle name="Normal 3 6 4 2 3 3 3" xfId="14904" xr:uid="{00000000-0005-0000-0000-00005C1A0000}"/>
    <cellStyle name="Normal 3 6 4 2 3 4" xfId="4832" xr:uid="{00000000-0005-0000-0000-00005E1A0000}"/>
    <cellStyle name="Normal 3 6 4 2 3 4 2" xfId="10454" xr:uid="{00000000-0005-0000-0000-00005F1A0000}"/>
    <cellStyle name="Normal 3 6 4 2 3 4 2 2" xfId="21078" xr:uid="{00000000-0005-0000-0000-00005F1A0000}"/>
    <cellStyle name="Normal 3 6 4 2 3 4 3" xfId="15786" xr:uid="{00000000-0005-0000-0000-00005E1A0000}"/>
    <cellStyle name="Normal 3 6 4 2 3 5" xfId="7462" xr:uid="{00000000-0005-0000-0000-0000601A0000}"/>
    <cellStyle name="Normal 3 6 4 2 3 5 2" xfId="18086" xr:uid="{00000000-0005-0000-0000-0000601A0000}"/>
    <cellStyle name="Normal 3 6 4 2 3 6" xfId="12794" xr:uid="{00000000-0005-0000-0000-0000591A0000}"/>
    <cellStyle name="Normal 3 6 4 2 4" xfId="1018" xr:uid="{00000000-0005-0000-0000-0000611A0000}"/>
    <cellStyle name="Normal 3 6 4 2 4 2" xfId="3452" xr:uid="{00000000-0005-0000-0000-0000621A0000}"/>
    <cellStyle name="Normal 3 6 4 2 4 2 2" xfId="9090" xr:uid="{00000000-0005-0000-0000-0000631A0000}"/>
    <cellStyle name="Normal 3 6 4 2 4 2 2 2" xfId="19714" xr:uid="{00000000-0005-0000-0000-0000631A0000}"/>
    <cellStyle name="Normal 3 6 4 2 4 2 3" xfId="14422" xr:uid="{00000000-0005-0000-0000-0000621A0000}"/>
    <cellStyle name="Normal 3 6 4 2 4 3" xfId="6980" xr:uid="{00000000-0005-0000-0000-0000641A0000}"/>
    <cellStyle name="Normal 3 6 4 2 4 3 2" xfId="17604" xr:uid="{00000000-0005-0000-0000-0000641A0000}"/>
    <cellStyle name="Normal 3 6 4 2 4 4" xfId="12312" xr:uid="{00000000-0005-0000-0000-0000611A0000}"/>
    <cellStyle name="Normal 3 6 4 2 5" xfId="1852" xr:uid="{00000000-0005-0000-0000-0000651A0000}"/>
    <cellStyle name="Normal 3 6 4 2 5 2" xfId="7800" xr:uid="{00000000-0005-0000-0000-0000661A0000}"/>
    <cellStyle name="Normal 3 6 4 2 5 2 2" xfId="18424" xr:uid="{00000000-0005-0000-0000-0000661A0000}"/>
    <cellStyle name="Normal 3 6 4 2 5 3" xfId="13132" xr:uid="{00000000-0005-0000-0000-0000651A0000}"/>
    <cellStyle name="Normal 3 6 4 2 6" xfId="2988" xr:uid="{00000000-0005-0000-0000-0000671A0000}"/>
    <cellStyle name="Normal 3 6 4 2 6 2" xfId="8646" xr:uid="{00000000-0005-0000-0000-0000681A0000}"/>
    <cellStyle name="Normal 3 6 4 2 6 2 2" xfId="19270" xr:uid="{00000000-0005-0000-0000-0000681A0000}"/>
    <cellStyle name="Normal 3 6 4 2 6 3" xfId="13978" xr:uid="{00000000-0005-0000-0000-0000671A0000}"/>
    <cellStyle name="Normal 3 6 4 2 7" xfId="4350" xr:uid="{00000000-0005-0000-0000-0000691A0000}"/>
    <cellStyle name="Normal 3 6 4 2 7 2" xfId="9972" xr:uid="{00000000-0005-0000-0000-00006A1A0000}"/>
    <cellStyle name="Normal 3 6 4 2 7 2 2" xfId="20596" xr:uid="{00000000-0005-0000-0000-00006A1A0000}"/>
    <cellStyle name="Normal 3 6 4 2 7 3" xfId="15304" xr:uid="{00000000-0005-0000-0000-0000691A0000}"/>
    <cellStyle name="Normal 3 6 4 2 8" xfId="5114" xr:uid="{00000000-0005-0000-0000-00006B1A0000}"/>
    <cellStyle name="Normal 3 6 4 2 8 2" xfId="10711" xr:uid="{00000000-0005-0000-0000-00006C1A0000}"/>
    <cellStyle name="Normal 3 6 4 2 8 2 2" xfId="21335" xr:uid="{00000000-0005-0000-0000-00006C1A0000}"/>
    <cellStyle name="Normal 3 6 4 2 8 3" xfId="16043" xr:uid="{00000000-0005-0000-0000-00006B1A0000}"/>
    <cellStyle name="Normal 3 6 4 2 9" xfId="5743" xr:uid="{00000000-0005-0000-0000-00006D1A0000}"/>
    <cellStyle name="Normal 3 6 4 2 9 2" xfId="11080" xr:uid="{00000000-0005-0000-0000-00006E1A0000}"/>
    <cellStyle name="Normal 3 6 4 2 9 2 2" xfId="21704" xr:uid="{00000000-0005-0000-0000-00006E1A0000}"/>
    <cellStyle name="Normal 3 6 4 2 9 3" xfId="16410" xr:uid="{00000000-0005-0000-0000-00006D1A0000}"/>
    <cellStyle name="Normal 3 6 4 3" xfId="739" xr:uid="{00000000-0005-0000-0000-00006F1A0000}"/>
    <cellStyle name="Normal 3 6 4 3 10" xfId="6708" xr:uid="{00000000-0005-0000-0000-0000701A0000}"/>
    <cellStyle name="Normal 3 6 4 3 10 2" xfId="17332" xr:uid="{00000000-0005-0000-0000-0000701A0000}"/>
    <cellStyle name="Normal 3 6 4 3 11" xfId="12040" xr:uid="{00000000-0005-0000-0000-00006F1A0000}"/>
    <cellStyle name="Normal 3 6 4 3 2" xfId="1443" xr:uid="{00000000-0005-0000-0000-0000711A0000}"/>
    <cellStyle name="Normal 3 6 4 3 2 2" xfId="2269" xr:uid="{00000000-0005-0000-0000-0000721A0000}"/>
    <cellStyle name="Normal 3 6 4 3 2 2 2" xfId="8217" xr:uid="{00000000-0005-0000-0000-0000731A0000}"/>
    <cellStyle name="Normal 3 6 4 3 2 2 2 2" xfId="18841" xr:uid="{00000000-0005-0000-0000-0000731A0000}"/>
    <cellStyle name="Normal 3 6 4 3 2 2 3" xfId="13549" xr:uid="{00000000-0005-0000-0000-0000721A0000}"/>
    <cellStyle name="Normal 3 6 4 3 2 3" xfId="3875" xr:uid="{00000000-0005-0000-0000-0000741A0000}"/>
    <cellStyle name="Normal 3 6 4 3 2 3 2" xfId="9507" xr:uid="{00000000-0005-0000-0000-0000751A0000}"/>
    <cellStyle name="Normal 3 6 4 3 2 3 2 2" xfId="20131" xr:uid="{00000000-0005-0000-0000-0000751A0000}"/>
    <cellStyle name="Normal 3 6 4 3 2 3 3" xfId="14839" xr:uid="{00000000-0005-0000-0000-0000741A0000}"/>
    <cellStyle name="Normal 3 6 4 3 2 4" xfId="4767" xr:uid="{00000000-0005-0000-0000-0000761A0000}"/>
    <cellStyle name="Normal 3 6 4 3 2 4 2" xfId="10389" xr:uid="{00000000-0005-0000-0000-0000771A0000}"/>
    <cellStyle name="Normal 3 6 4 3 2 4 2 2" xfId="21013" xr:uid="{00000000-0005-0000-0000-0000771A0000}"/>
    <cellStyle name="Normal 3 6 4 3 2 4 3" xfId="15721" xr:uid="{00000000-0005-0000-0000-0000761A0000}"/>
    <cellStyle name="Normal 3 6 4 3 2 5" xfId="7397" xr:uid="{00000000-0005-0000-0000-0000781A0000}"/>
    <cellStyle name="Normal 3 6 4 3 2 5 2" xfId="18021" xr:uid="{00000000-0005-0000-0000-0000781A0000}"/>
    <cellStyle name="Normal 3 6 4 3 2 6" xfId="12729" xr:uid="{00000000-0005-0000-0000-0000711A0000}"/>
    <cellStyle name="Normal 3 6 4 3 3" xfId="952" xr:uid="{00000000-0005-0000-0000-0000791A0000}"/>
    <cellStyle name="Normal 3 6 4 3 3 2" xfId="3386" xr:uid="{00000000-0005-0000-0000-00007A1A0000}"/>
    <cellStyle name="Normal 3 6 4 3 3 2 2" xfId="9025" xr:uid="{00000000-0005-0000-0000-00007B1A0000}"/>
    <cellStyle name="Normal 3 6 4 3 3 2 2 2" xfId="19649" xr:uid="{00000000-0005-0000-0000-00007B1A0000}"/>
    <cellStyle name="Normal 3 6 4 3 3 2 3" xfId="14357" xr:uid="{00000000-0005-0000-0000-00007A1A0000}"/>
    <cellStyle name="Normal 3 6 4 3 3 3" xfId="6915" xr:uid="{00000000-0005-0000-0000-00007C1A0000}"/>
    <cellStyle name="Normal 3 6 4 3 3 3 2" xfId="17539" xr:uid="{00000000-0005-0000-0000-00007C1A0000}"/>
    <cellStyle name="Normal 3 6 4 3 3 4" xfId="12247" xr:uid="{00000000-0005-0000-0000-0000791A0000}"/>
    <cellStyle name="Normal 3 6 4 3 4" xfId="1787" xr:uid="{00000000-0005-0000-0000-00007D1A0000}"/>
    <cellStyle name="Normal 3 6 4 3 4 2" xfId="7735" xr:uid="{00000000-0005-0000-0000-00007E1A0000}"/>
    <cellStyle name="Normal 3 6 4 3 4 2 2" xfId="18359" xr:uid="{00000000-0005-0000-0000-00007E1A0000}"/>
    <cellStyle name="Normal 3 6 4 3 4 3" xfId="13067" xr:uid="{00000000-0005-0000-0000-00007D1A0000}"/>
    <cellStyle name="Normal 3 6 4 3 5" xfId="3173" xr:uid="{00000000-0005-0000-0000-00007F1A0000}"/>
    <cellStyle name="Normal 3 6 4 3 5 2" xfId="8818" xr:uid="{00000000-0005-0000-0000-0000801A0000}"/>
    <cellStyle name="Normal 3 6 4 3 5 2 2" xfId="19442" xr:uid="{00000000-0005-0000-0000-0000801A0000}"/>
    <cellStyle name="Normal 3 6 4 3 5 3" xfId="14150" xr:uid="{00000000-0005-0000-0000-00007F1A0000}"/>
    <cellStyle name="Normal 3 6 4 3 6" xfId="4285" xr:uid="{00000000-0005-0000-0000-0000811A0000}"/>
    <cellStyle name="Normal 3 6 4 3 6 2" xfId="9907" xr:uid="{00000000-0005-0000-0000-0000821A0000}"/>
    <cellStyle name="Normal 3 6 4 3 6 2 2" xfId="20531" xr:uid="{00000000-0005-0000-0000-0000821A0000}"/>
    <cellStyle name="Normal 3 6 4 3 6 3" xfId="15239" xr:uid="{00000000-0005-0000-0000-0000811A0000}"/>
    <cellStyle name="Normal 3 6 4 3 7" xfId="5548" xr:uid="{00000000-0005-0000-0000-0000831A0000}"/>
    <cellStyle name="Normal 3 6 4 3 7 2" xfId="10885" xr:uid="{00000000-0005-0000-0000-0000841A0000}"/>
    <cellStyle name="Normal 3 6 4 3 7 2 2" xfId="21509" xr:uid="{00000000-0005-0000-0000-0000841A0000}"/>
    <cellStyle name="Normal 3 6 4 3 7 3" xfId="16215" xr:uid="{00000000-0005-0000-0000-0000831A0000}"/>
    <cellStyle name="Normal 3 6 4 3 8" xfId="5915" xr:uid="{00000000-0005-0000-0000-0000851A0000}"/>
    <cellStyle name="Normal 3 6 4 3 8 2" xfId="11252" xr:uid="{00000000-0005-0000-0000-0000861A0000}"/>
    <cellStyle name="Normal 3 6 4 3 8 2 2" xfId="21876" xr:uid="{00000000-0005-0000-0000-0000861A0000}"/>
    <cellStyle name="Normal 3 6 4 3 8 3" xfId="16582" xr:uid="{00000000-0005-0000-0000-0000851A0000}"/>
    <cellStyle name="Normal 3 6 4 3 9" xfId="6285" xr:uid="{00000000-0005-0000-0000-0000871A0000}"/>
    <cellStyle name="Normal 3 6 4 3 9 2" xfId="11619" xr:uid="{00000000-0005-0000-0000-0000881A0000}"/>
    <cellStyle name="Normal 3 6 4 3 9 2 2" xfId="22243" xr:uid="{00000000-0005-0000-0000-0000881A0000}"/>
    <cellStyle name="Normal 3 6 4 3 9 3" xfId="16949" xr:uid="{00000000-0005-0000-0000-0000871A0000}"/>
    <cellStyle name="Normal 3 6 4 4" xfId="1231" xr:uid="{00000000-0005-0000-0000-0000891A0000}"/>
    <cellStyle name="Normal 3 6 4 4 2" xfId="2057" xr:uid="{00000000-0005-0000-0000-00008A1A0000}"/>
    <cellStyle name="Normal 3 6 4 4 2 2" xfId="8005" xr:uid="{00000000-0005-0000-0000-00008B1A0000}"/>
    <cellStyle name="Normal 3 6 4 4 2 2 2" xfId="18629" xr:uid="{00000000-0005-0000-0000-00008B1A0000}"/>
    <cellStyle name="Normal 3 6 4 4 2 3" xfId="13337" xr:uid="{00000000-0005-0000-0000-00008A1A0000}"/>
    <cellStyle name="Normal 3 6 4 4 3" xfId="3663" xr:uid="{00000000-0005-0000-0000-00008C1A0000}"/>
    <cellStyle name="Normal 3 6 4 4 3 2" xfId="9295" xr:uid="{00000000-0005-0000-0000-00008D1A0000}"/>
    <cellStyle name="Normal 3 6 4 4 3 2 2" xfId="19919" xr:uid="{00000000-0005-0000-0000-00008D1A0000}"/>
    <cellStyle name="Normal 3 6 4 4 3 3" xfId="14627" xr:uid="{00000000-0005-0000-0000-00008C1A0000}"/>
    <cellStyle name="Normal 3 6 4 4 4" xfId="4555" xr:uid="{00000000-0005-0000-0000-00008E1A0000}"/>
    <cellStyle name="Normal 3 6 4 4 4 2" xfId="10177" xr:uid="{00000000-0005-0000-0000-00008F1A0000}"/>
    <cellStyle name="Normal 3 6 4 4 4 2 2" xfId="20801" xr:uid="{00000000-0005-0000-0000-00008F1A0000}"/>
    <cellStyle name="Normal 3 6 4 4 4 3" xfId="15509" xr:uid="{00000000-0005-0000-0000-00008E1A0000}"/>
    <cellStyle name="Normal 3 6 4 4 5" xfId="7185" xr:uid="{00000000-0005-0000-0000-0000901A0000}"/>
    <cellStyle name="Normal 3 6 4 4 5 2" xfId="17809" xr:uid="{00000000-0005-0000-0000-0000901A0000}"/>
    <cellStyle name="Normal 3 6 4 4 6" xfId="12517" xr:uid="{00000000-0005-0000-0000-0000891A0000}"/>
    <cellStyle name="Normal 3 6 4 5" xfId="1331" xr:uid="{00000000-0005-0000-0000-0000911A0000}"/>
    <cellStyle name="Normal 3 6 4 5 2" xfId="2157" xr:uid="{00000000-0005-0000-0000-0000921A0000}"/>
    <cellStyle name="Normal 3 6 4 5 2 2" xfId="8105" xr:uid="{00000000-0005-0000-0000-0000931A0000}"/>
    <cellStyle name="Normal 3 6 4 5 2 2 2" xfId="18729" xr:uid="{00000000-0005-0000-0000-0000931A0000}"/>
    <cellStyle name="Normal 3 6 4 5 2 3" xfId="13437" xr:uid="{00000000-0005-0000-0000-0000921A0000}"/>
    <cellStyle name="Normal 3 6 4 5 3" xfId="3763" xr:uid="{00000000-0005-0000-0000-0000941A0000}"/>
    <cellStyle name="Normal 3 6 4 5 3 2" xfId="9395" xr:uid="{00000000-0005-0000-0000-0000951A0000}"/>
    <cellStyle name="Normal 3 6 4 5 3 2 2" xfId="20019" xr:uid="{00000000-0005-0000-0000-0000951A0000}"/>
    <cellStyle name="Normal 3 6 4 5 3 3" xfId="14727" xr:uid="{00000000-0005-0000-0000-0000941A0000}"/>
    <cellStyle name="Normal 3 6 4 5 4" xfId="4655" xr:uid="{00000000-0005-0000-0000-0000961A0000}"/>
    <cellStyle name="Normal 3 6 4 5 4 2" xfId="10277" xr:uid="{00000000-0005-0000-0000-0000971A0000}"/>
    <cellStyle name="Normal 3 6 4 5 4 2 2" xfId="20901" xr:uid="{00000000-0005-0000-0000-0000971A0000}"/>
    <cellStyle name="Normal 3 6 4 5 4 3" xfId="15609" xr:uid="{00000000-0005-0000-0000-0000961A0000}"/>
    <cellStyle name="Normal 3 6 4 5 5" xfId="7285" xr:uid="{00000000-0005-0000-0000-0000981A0000}"/>
    <cellStyle name="Normal 3 6 4 5 5 2" xfId="17909" xr:uid="{00000000-0005-0000-0000-0000981A0000}"/>
    <cellStyle name="Normal 3 6 4 5 6" xfId="12617" xr:uid="{00000000-0005-0000-0000-0000911A0000}"/>
    <cellStyle name="Normal 3 6 4 6" xfId="1393" xr:uid="{00000000-0005-0000-0000-0000991A0000}"/>
    <cellStyle name="Normal 3 6 4 6 2" xfId="2219" xr:uid="{00000000-0005-0000-0000-00009A1A0000}"/>
    <cellStyle name="Normal 3 6 4 6 2 2" xfId="8167" xr:uid="{00000000-0005-0000-0000-00009B1A0000}"/>
    <cellStyle name="Normal 3 6 4 6 2 2 2" xfId="18791" xr:uid="{00000000-0005-0000-0000-00009B1A0000}"/>
    <cellStyle name="Normal 3 6 4 6 2 3" xfId="13499" xr:uid="{00000000-0005-0000-0000-00009A1A0000}"/>
    <cellStyle name="Normal 3 6 4 6 3" xfId="3825" xr:uid="{00000000-0005-0000-0000-00009C1A0000}"/>
    <cellStyle name="Normal 3 6 4 6 3 2" xfId="9457" xr:uid="{00000000-0005-0000-0000-00009D1A0000}"/>
    <cellStyle name="Normal 3 6 4 6 3 2 2" xfId="20081" xr:uid="{00000000-0005-0000-0000-00009D1A0000}"/>
    <cellStyle name="Normal 3 6 4 6 3 3" xfId="14789" xr:uid="{00000000-0005-0000-0000-00009C1A0000}"/>
    <cellStyle name="Normal 3 6 4 6 4" xfId="4717" xr:uid="{00000000-0005-0000-0000-00009E1A0000}"/>
    <cellStyle name="Normal 3 6 4 6 4 2" xfId="10339" xr:uid="{00000000-0005-0000-0000-00009F1A0000}"/>
    <cellStyle name="Normal 3 6 4 6 4 2 2" xfId="20963" xr:uid="{00000000-0005-0000-0000-00009F1A0000}"/>
    <cellStyle name="Normal 3 6 4 6 4 3" xfId="15671" xr:uid="{00000000-0005-0000-0000-00009E1A0000}"/>
    <cellStyle name="Normal 3 6 4 6 5" xfId="7347" xr:uid="{00000000-0005-0000-0000-0000A01A0000}"/>
    <cellStyle name="Normal 3 6 4 6 5 2" xfId="17971" xr:uid="{00000000-0005-0000-0000-0000A01A0000}"/>
    <cellStyle name="Normal 3 6 4 6 6" xfId="12679" xr:uid="{00000000-0005-0000-0000-0000991A0000}"/>
    <cellStyle name="Normal 3 6 4 7" xfId="889" xr:uid="{00000000-0005-0000-0000-0000A11A0000}"/>
    <cellStyle name="Normal 3 6 4 7 2" xfId="3323" xr:uid="{00000000-0005-0000-0000-0000A21A0000}"/>
    <cellStyle name="Normal 3 6 4 7 2 2" xfId="8966" xr:uid="{00000000-0005-0000-0000-0000A31A0000}"/>
    <cellStyle name="Normal 3 6 4 7 2 2 2" xfId="19590" xr:uid="{00000000-0005-0000-0000-0000A31A0000}"/>
    <cellStyle name="Normal 3 6 4 7 2 3" xfId="14298" xr:uid="{00000000-0005-0000-0000-0000A21A0000}"/>
    <cellStyle name="Normal 3 6 4 7 3" xfId="6856" xr:uid="{00000000-0005-0000-0000-0000A41A0000}"/>
    <cellStyle name="Normal 3 6 4 7 3 2" xfId="17480" xr:uid="{00000000-0005-0000-0000-0000A41A0000}"/>
    <cellStyle name="Normal 3 6 4 7 4" xfId="12188" xr:uid="{00000000-0005-0000-0000-0000A11A0000}"/>
    <cellStyle name="Normal 3 6 4 8" xfId="1728" xr:uid="{00000000-0005-0000-0000-0000A51A0000}"/>
    <cellStyle name="Normal 3 6 4 8 2" xfId="7676" xr:uid="{00000000-0005-0000-0000-0000A61A0000}"/>
    <cellStyle name="Normal 3 6 4 8 2 2" xfId="18300" xr:uid="{00000000-0005-0000-0000-0000A61A0000}"/>
    <cellStyle name="Normal 3 6 4 8 3" xfId="13008" xr:uid="{00000000-0005-0000-0000-0000A51A0000}"/>
    <cellStyle name="Normal 3 6 4 9" xfId="2917" xr:uid="{00000000-0005-0000-0000-0000A71A0000}"/>
    <cellStyle name="Normal 3 6 4 9 2" xfId="8581" xr:uid="{00000000-0005-0000-0000-0000A81A0000}"/>
    <cellStyle name="Normal 3 6 4 9 2 2" xfId="19205" xr:uid="{00000000-0005-0000-0000-0000A81A0000}"/>
    <cellStyle name="Normal 3 6 4 9 3" xfId="13913" xr:uid="{00000000-0005-0000-0000-0000A71A0000}"/>
    <cellStyle name="Normal 3 6 5" xfId="238" xr:uid="{00000000-0005-0000-0000-0000A91A0000}"/>
    <cellStyle name="Normal 3 6 5 10" xfId="6101" xr:uid="{00000000-0005-0000-0000-0000AA1A0000}"/>
    <cellStyle name="Normal 3 6 5 10 2" xfId="11437" xr:uid="{00000000-0005-0000-0000-0000AB1A0000}"/>
    <cellStyle name="Normal 3 6 5 10 2 2" xfId="22061" xr:uid="{00000000-0005-0000-0000-0000AB1A0000}"/>
    <cellStyle name="Normal 3 6 5 10 3" xfId="16767" xr:uid="{00000000-0005-0000-0000-0000AA1A0000}"/>
    <cellStyle name="Normal 3 6 5 11" xfId="6538" xr:uid="{00000000-0005-0000-0000-0000AC1A0000}"/>
    <cellStyle name="Normal 3 6 5 11 2" xfId="17162" xr:uid="{00000000-0005-0000-0000-0000AC1A0000}"/>
    <cellStyle name="Normal 3 6 5 12" xfId="11870" xr:uid="{00000000-0005-0000-0000-0000A91A0000}"/>
    <cellStyle name="Normal 3 6 5 2" xfId="794" xr:uid="{00000000-0005-0000-0000-0000AD1A0000}"/>
    <cellStyle name="Normal 3 6 5 2 10" xfId="12095" xr:uid="{00000000-0005-0000-0000-0000AD1A0000}"/>
    <cellStyle name="Normal 3 6 5 2 2" xfId="1255" xr:uid="{00000000-0005-0000-0000-0000AE1A0000}"/>
    <cellStyle name="Normal 3 6 5 2 2 2" xfId="3687" xr:uid="{00000000-0005-0000-0000-0000AF1A0000}"/>
    <cellStyle name="Normal 3 6 5 2 2 2 2" xfId="9319" xr:uid="{00000000-0005-0000-0000-0000B01A0000}"/>
    <cellStyle name="Normal 3 6 5 2 2 2 2 2" xfId="19943" xr:uid="{00000000-0005-0000-0000-0000B01A0000}"/>
    <cellStyle name="Normal 3 6 5 2 2 2 3" xfId="14651" xr:uid="{00000000-0005-0000-0000-0000AF1A0000}"/>
    <cellStyle name="Normal 3 6 5 2 2 3" xfId="7209" xr:uid="{00000000-0005-0000-0000-0000B11A0000}"/>
    <cellStyle name="Normal 3 6 5 2 2 3 2" xfId="17833" xr:uid="{00000000-0005-0000-0000-0000B11A0000}"/>
    <cellStyle name="Normal 3 6 5 2 2 4" xfId="12541" xr:uid="{00000000-0005-0000-0000-0000AE1A0000}"/>
    <cellStyle name="Normal 3 6 5 2 3" xfId="2081" xr:uid="{00000000-0005-0000-0000-0000B21A0000}"/>
    <cellStyle name="Normal 3 6 5 2 3 2" xfId="8029" xr:uid="{00000000-0005-0000-0000-0000B31A0000}"/>
    <cellStyle name="Normal 3 6 5 2 3 2 2" xfId="18653" xr:uid="{00000000-0005-0000-0000-0000B31A0000}"/>
    <cellStyle name="Normal 3 6 5 2 3 3" xfId="13361" xr:uid="{00000000-0005-0000-0000-0000B21A0000}"/>
    <cellStyle name="Normal 3 6 5 2 4" xfId="3228" xr:uid="{00000000-0005-0000-0000-0000B41A0000}"/>
    <cellStyle name="Normal 3 6 5 2 4 2" xfId="8873" xr:uid="{00000000-0005-0000-0000-0000B51A0000}"/>
    <cellStyle name="Normal 3 6 5 2 4 2 2" xfId="19497" xr:uid="{00000000-0005-0000-0000-0000B51A0000}"/>
    <cellStyle name="Normal 3 6 5 2 4 3" xfId="14205" xr:uid="{00000000-0005-0000-0000-0000B41A0000}"/>
    <cellStyle name="Normal 3 6 5 2 5" xfId="4579" xr:uid="{00000000-0005-0000-0000-0000B61A0000}"/>
    <cellStyle name="Normal 3 6 5 2 5 2" xfId="10201" xr:uid="{00000000-0005-0000-0000-0000B71A0000}"/>
    <cellStyle name="Normal 3 6 5 2 5 2 2" xfId="20825" xr:uid="{00000000-0005-0000-0000-0000B71A0000}"/>
    <cellStyle name="Normal 3 6 5 2 5 3" xfId="15533" xr:uid="{00000000-0005-0000-0000-0000B61A0000}"/>
    <cellStyle name="Normal 3 6 5 2 6" xfId="5603" xr:uid="{00000000-0005-0000-0000-0000B81A0000}"/>
    <cellStyle name="Normal 3 6 5 2 6 2" xfId="10940" xr:uid="{00000000-0005-0000-0000-0000B91A0000}"/>
    <cellStyle name="Normal 3 6 5 2 6 2 2" xfId="21564" xr:uid="{00000000-0005-0000-0000-0000B91A0000}"/>
    <cellStyle name="Normal 3 6 5 2 6 3" xfId="16270" xr:uid="{00000000-0005-0000-0000-0000B81A0000}"/>
    <cellStyle name="Normal 3 6 5 2 7" xfId="5970" xr:uid="{00000000-0005-0000-0000-0000BA1A0000}"/>
    <cellStyle name="Normal 3 6 5 2 7 2" xfId="11307" xr:uid="{00000000-0005-0000-0000-0000BB1A0000}"/>
    <cellStyle name="Normal 3 6 5 2 7 2 2" xfId="21931" xr:uid="{00000000-0005-0000-0000-0000BB1A0000}"/>
    <cellStyle name="Normal 3 6 5 2 7 3" xfId="16637" xr:uid="{00000000-0005-0000-0000-0000BA1A0000}"/>
    <cellStyle name="Normal 3 6 5 2 8" xfId="6340" xr:uid="{00000000-0005-0000-0000-0000BC1A0000}"/>
    <cellStyle name="Normal 3 6 5 2 8 2" xfId="11674" xr:uid="{00000000-0005-0000-0000-0000BD1A0000}"/>
    <cellStyle name="Normal 3 6 5 2 8 2 2" xfId="22298" xr:uid="{00000000-0005-0000-0000-0000BD1A0000}"/>
    <cellStyle name="Normal 3 6 5 2 8 3" xfId="17004" xr:uid="{00000000-0005-0000-0000-0000BC1A0000}"/>
    <cellStyle name="Normal 3 6 5 2 9" xfId="6763" xr:uid="{00000000-0005-0000-0000-0000BE1A0000}"/>
    <cellStyle name="Normal 3 6 5 2 9 2" xfId="17387" xr:uid="{00000000-0005-0000-0000-0000BE1A0000}"/>
    <cellStyle name="Normal 3 6 5 3" xfId="1498" xr:uid="{00000000-0005-0000-0000-0000BF1A0000}"/>
    <cellStyle name="Normal 3 6 5 3 2" xfId="2324" xr:uid="{00000000-0005-0000-0000-0000C01A0000}"/>
    <cellStyle name="Normal 3 6 5 3 2 2" xfId="8272" xr:uid="{00000000-0005-0000-0000-0000C11A0000}"/>
    <cellStyle name="Normal 3 6 5 3 2 2 2" xfId="18896" xr:uid="{00000000-0005-0000-0000-0000C11A0000}"/>
    <cellStyle name="Normal 3 6 5 3 2 3" xfId="13604" xr:uid="{00000000-0005-0000-0000-0000C01A0000}"/>
    <cellStyle name="Normal 3 6 5 3 3" xfId="3930" xr:uid="{00000000-0005-0000-0000-0000C21A0000}"/>
    <cellStyle name="Normal 3 6 5 3 3 2" xfId="9562" xr:uid="{00000000-0005-0000-0000-0000C31A0000}"/>
    <cellStyle name="Normal 3 6 5 3 3 2 2" xfId="20186" xr:uid="{00000000-0005-0000-0000-0000C31A0000}"/>
    <cellStyle name="Normal 3 6 5 3 3 3" xfId="14894" xr:uid="{00000000-0005-0000-0000-0000C21A0000}"/>
    <cellStyle name="Normal 3 6 5 3 4" xfId="4822" xr:uid="{00000000-0005-0000-0000-0000C41A0000}"/>
    <cellStyle name="Normal 3 6 5 3 4 2" xfId="10444" xr:uid="{00000000-0005-0000-0000-0000C51A0000}"/>
    <cellStyle name="Normal 3 6 5 3 4 2 2" xfId="21068" xr:uid="{00000000-0005-0000-0000-0000C51A0000}"/>
    <cellStyle name="Normal 3 6 5 3 4 3" xfId="15776" xr:uid="{00000000-0005-0000-0000-0000C41A0000}"/>
    <cellStyle name="Normal 3 6 5 3 5" xfId="7452" xr:uid="{00000000-0005-0000-0000-0000C61A0000}"/>
    <cellStyle name="Normal 3 6 5 3 5 2" xfId="18076" xr:uid="{00000000-0005-0000-0000-0000C61A0000}"/>
    <cellStyle name="Normal 3 6 5 3 6" xfId="12784" xr:uid="{00000000-0005-0000-0000-0000BF1A0000}"/>
    <cellStyle name="Normal 3 6 5 4" xfId="1008" xr:uid="{00000000-0005-0000-0000-0000C71A0000}"/>
    <cellStyle name="Normal 3 6 5 4 2" xfId="3442" xr:uid="{00000000-0005-0000-0000-0000C81A0000}"/>
    <cellStyle name="Normal 3 6 5 4 2 2" xfId="9080" xr:uid="{00000000-0005-0000-0000-0000C91A0000}"/>
    <cellStyle name="Normal 3 6 5 4 2 2 2" xfId="19704" xr:uid="{00000000-0005-0000-0000-0000C91A0000}"/>
    <cellStyle name="Normal 3 6 5 4 2 3" xfId="14412" xr:uid="{00000000-0005-0000-0000-0000C81A0000}"/>
    <cellStyle name="Normal 3 6 5 4 3" xfId="6970" xr:uid="{00000000-0005-0000-0000-0000CA1A0000}"/>
    <cellStyle name="Normal 3 6 5 4 3 2" xfId="17594" xr:uid="{00000000-0005-0000-0000-0000CA1A0000}"/>
    <cellStyle name="Normal 3 6 5 4 4" xfId="12302" xr:uid="{00000000-0005-0000-0000-0000C71A0000}"/>
    <cellStyle name="Normal 3 6 5 5" xfId="1842" xr:uid="{00000000-0005-0000-0000-0000CB1A0000}"/>
    <cellStyle name="Normal 3 6 5 5 2" xfId="7790" xr:uid="{00000000-0005-0000-0000-0000CC1A0000}"/>
    <cellStyle name="Normal 3 6 5 5 2 2" xfId="18414" xr:uid="{00000000-0005-0000-0000-0000CC1A0000}"/>
    <cellStyle name="Normal 3 6 5 5 3" xfId="13122" xr:uid="{00000000-0005-0000-0000-0000CB1A0000}"/>
    <cellStyle name="Normal 3 6 5 6" xfId="2978" xr:uid="{00000000-0005-0000-0000-0000CD1A0000}"/>
    <cellStyle name="Normal 3 6 5 6 2" xfId="8636" xr:uid="{00000000-0005-0000-0000-0000CE1A0000}"/>
    <cellStyle name="Normal 3 6 5 6 2 2" xfId="19260" xr:uid="{00000000-0005-0000-0000-0000CE1A0000}"/>
    <cellStyle name="Normal 3 6 5 6 3" xfId="13968" xr:uid="{00000000-0005-0000-0000-0000CD1A0000}"/>
    <cellStyle name="Normal 3 6 5 7" xfId="4340" xr:uid="{00000000-0005-0000-0000-0000CF1A0000}"/>
    <cellStyle name="Normal 3 6 5 7 2" xfId="9962" xr:uid="{00000000-0005-0000-0000-0000D01A0000}"/>
    <cellStyle name="Normal 3 6 5 7 2 2" xfId="20586" xr:uid="{00000000-0005-0000-0000-0000D01A0000}"/>
    <cellStyle name="Normal 3 6 5 7 3" xfId="15294" xr:uid="{00000000-0005-0000-0000-0000CF1A0000}"/>
    <cellStyle name="Normal 3 6 5 8" xfId="5104" xr:uid="{00000000-0005-0000-0000-0000D11A0000}"/>
    <cellStyle name="Normal 3 6 5 8 2" xfId="10701" xr:uid="{00000000-0005-0000-0000-0000D21A0000}"/>
    <cellStyle name="Normal 3 6 5 8 2 2" xfId="21325" xr:uid="{00000000-0005-0000-0000-0000D21A0000}"/>
    <cellStyle name="Normal 3 6 5 8 3" xfId="16033" xr:uid="{00000000-0005-0000-0000-0000D11A0000}"/>
    <cellStyle name="Normal 3 6 5 9" xfId="5733" xr:uid="{00000000-0005-0000-0000-0000D31A0000}"/>
    <cellStyle name="Normal 3 6 5 9 2" xfId="11070" xr:uid="{00000000-0005-0000-0000-0000D41A0000}"/>
    <cellStyle name="Normal 3 6 5 9 2 2" xfId="21694" xr:uid="{00000000-0005-0000-0000-0000D41A0000}"/>
    <cellStyle name="Normal 3 6 5 9 3" xfId="16400" xr:uid="{00000000-0005-0000-0000-0000D31A0000}"/>
    <cellStyle name="Normal 3 6 6" xfId="299" xr:uid="{00000000-0005-0000-0000-0000D51A0000}"/>
    <cellStyle name="Normal 3 6 6 10" xfId="6599" xr:uid="{00000000-0005-0000-0000-0000D61A0000}"/>
    <cellStyle name="Normal 3 6 6 10 2" xfId="17223" xr:uid="{00000000-0005-0000-0000-0000D61A0000}"/>
    <cellStyle name="Normal 3 6 6 11" xfId="11931" xr:uid="{00000000-0005-0000-0000-0000D51A0000}"/>
    <cellStyle name="Normal 3 6 6 2" xfId="1559" xr:uid="{00000000-0005-0000-0000-0000D71A0000}"/>
    <cellStyle name="Normal 3 6 6 2 2" xfId="2385" xr:uid="{00000000-0005-0000-0000-0000D81A0000}"/>
    <cellStyle name="Normal 3 6 6 2 2 2" xfId="8333" xr:uid="{00000000-0005-0000-0000-0000D91A0000}"/>
    <cellStyle name="Normal 3 6 6 2 2 2 2" xfId="18957" xr:uid="{00000000-0005-0000-0000-0000D91A0000}"/>
    <cellStyle name="Normal 3 6 6 2 2 3" xfId="13665" xr:uid="{00000000-0005-0000-0000-0000D81A0000}"/>
    <cellStyle name="Normal 3 6 6 2 3" xfId="3991" xr:uid="{00000000-0005-0000-0000-0000DA1A0000}"/>
    <cellStyle name="Normal 3 6 6 2 3 2" xfId="9623" xr:uid="{00000000-0005-0000-0000-0000DB1A0000}"/>
    <cellStyle name="Normal 3 6 6 2 3 2 2" xfId="20247" xr:uid="{00000000-0005-0000-0000-0000DB1A0000}"/>
    <cellStyle name="Normal 3 6 6 2 3 3" xfId="14955" xr:uid="{00000000-0005-0000-0000-0000DA1A0000}"/>
    <cellStyle name="Normal 3 6 6 2 4" xfId="4883" xr:uid="{00000000-0005-0000-0000-0000DC1A0000}"/>
    <cellStyle name="Normal 3 6 6 2 4 2" xfId="10505" xr:uid="{00000000-0005-0000-0000-0000DD1A0000}"/>
    <cellStyle name="Normal 3 6 6 2 4 2 2" xfId="21129" xr:uid="{00000000-0005-0000-0000-0000DD1A0000}"/>
    <cellStyle name="Normal 3 6 6 2 4 3" xfId="15837" xr:uid="{00000000-0005-0000-0000-0000DC1A0000}"/>
    <cellStyle name="Normal 3 6 6 2 5" xfId="7513" xr:uid="{00000000-0005-0000-0000-0000DE1A0000}"/>
    <cellStyle name="Normal 3 6 6 2 5 2" xfId="18137" xr:uid="{00000000-0005-0000-0000-0000DE1A0000}"/>
    <cellStyle name="Normal 3 6 6 2 6" xfId="12845" xr:uid="{00000000-0005-0000-0000-0000D71A0000}"/>
    <cellStyle name="Normal 3 6 6 3" xfId="1071" xr:uid="{00000000-0005-0000-0000-0000DF1A0000}"/>
    <cellStyle name="Normal 3 6 6 3 2" xfId="3505" xr:uid="{00000000-0005-0000-0000-0000E01A0000}"/>
    <cellStyle name="Normal 3 6 6 3 2 2" xfId="9143" xr:uid="{00000000-0005-0000-0000-0000E11A0000}"/>
    <cellStyle name="Normal 3 6 6 3 2 2 2" xfId="19767" xr:uid="{00000000-0005-0000-0000-0000E11A0000}"/>
    <cellStyle name="Normal 3 6 6 3 2 3" xfId="14475" xr:uid="{00000000-0005-0000-0000-0000E01A0000}"/>
    <cellStyle name="Normal 3 6 6 3 3" xfId="7033" xr:uid="{00000000-0005-0000-0000-0000E21A0000}"/>
    <cellStyle name="Normal 3 6 6 3 3 2" xfId="17657" xr:uid="{00000000-0005-0000-0000-0000E21A0000}"/>
    <cellStyle name="Normal 3 6 6 3 4" xfId="12365" xr:uid="{00000000-0005-0000-0000-0000DF1A0000}"/>
    <cellStyle name="Normal 3 6 6 4" xfId="1905" xr:uid="{00000000-0005-0000-0000-0000E31A0000}"/>
    <cellStyle name="Normal 3 6 6 4 2" xfId="7853" xr:uid="{00000000-0005-0000-0000-0000E41A0000}"/>
    <cellStyle name="Normal 3 6 6 4 2 2" xfId="18477" xr:uid="{00000000-0005-0000-0000-0000E41A0000}"/>
    <cellStyle name="Normal 3 6 6 4 3" xfId="13185" xr:uid="{00000000-0005-0000-0000-0000E31A0000}"/>
    <cellStyle name="Normal 3 6 6 5" xfId="3051" xr:uid="{00000000-0005-0000-0000-0000E51A0000}"/>
    <cellStyle name="Normal 3 6 6 5 2" xfId="8709" xr:uid="{00000000-0005-0000-0000-0000E61A0000}"/>
    <cellStyle name="Normal 3 6 6 5 2 2" xfId="19333" xr:uid="{00000000-0005-0000-0000-0000E61A0000}"/>
    <cellStyle name="Normal 3 6 6 5 3" xfId="14041" xr:uid="{00000000-0005-0000-0000-0000E51A0000}"/>
    <cellStyle name="Normal 3 6 6 6" xfId="4403" xr:uid="{00000000-0005-0000-0000-0000E71A0000}"/>
    <cellStyle name="Normal 3 6 6 6 2" xfId="10025" xr:uid="{00000000-0005-0000-0000-0000E81A0000}"/>
    <cellStyle name="Normal 3 6 6 6 2 2" xfId="20649" xr:uid="{00000000-0005-0000-0000-0000E81A0000}"/>
    <cellStyle name="Normal 3 6 6 6 3" xfId="15357" xr:uid="{00000000-0005-0000-0000-0000E71A0000}"/>
    <cellStyle name="Normal 3 6 6 7" xfId="5205" xr:uid="{00000000-0005-0000-0000-0000E91A0000}"/>
    <cellStyle name="Normal 3 6 6 7 2" xfId="10774" xr:uid="{00000000-0005-0000-0000-0000EA1A0000}"/>
    <cellStyle name="Normal 3 6 6 7 2 2" xfId="21398" xr:uid="{00000000-0005-0000-0000-0000EA1A0000}"/>
    <cellStyle name="Normal 3 6 6 7 3" xfId="16106" xr:uid="{00000000-0005-0000-0000-0000E91A0000}"/>
    <cellStyle name="Normal 3 6 6 8" xfId="5806" xr:uid="{00000000-0005-0000-0000-0000EB1A0000}"/>
    <cellStyle name="Normal 3 6 6 8 2" xfId="11143" xr:uid="{00000000-0005-0000-0000-0000EC1A0000}"/>
    <cellStyle name="Normal 3 6 6 8 2 2" xfId="21767" xr:uid="{00000000-0005-0000-0000-0000EC1A0000}"/>
    <cellStyle name="Normal 3 6 6 8 3" xfId="16473" xr:uid="{00000000-0005-0000-0000-0000EB1A0000}"/>
    <cellStyle name="Normal 3 6 6 9" xfId="6174" xr:uid="{00000000-0005-0000-0000-0000ED1A0000}"/>
    <cellStyle name="Normal 3 6 6 9 2" xfId="11510" xr:uid="{00000000-0005-0000-0000-0000EE1A0000}"/>
    <cellStyle name="Normal 3 6 6 9 2 2" xfId="22134" xr:uid="{00000000-0005-0000-0000-0000EE1A0000}"/>
    <cellStyle name="Normal 3 6 6 9 3" xfId="16840" xr:uid="{00000000-0005-0000-0000-0000ED1A0000}"/>
    <cellStyle name="Normal 3 6 7" xfId="729" xr:uid="{00000000-0005-0000-0000-0000EF1A0000}"/>
    <cellStyle name="Normal 3 6 7 10" xfId="6698" xr:uid="{00000000-0005-0000-0000-0000F01A0000}"/>
    <cellStyle name="Normal 3 6 7 10 2" xfId="17322" xr:uid="{00000000-0005-0000-0000-0000F01A0000}"/>
    <cellStyle name="Normal 3 6 7 11" xfId="12030" xr:uid="{00000000-0005-0000-0000-0000EF1A0000}"/>
    <cellStyle name="Normal 3 6 7 2" xfId="1433" xr:uid="{00000000-0005-0000-0000-0000F11A0000}"/>
    <cellStyle name="Normal 3 6 7 2 2" xfId="2259" xr:uid="{00000000-0005-0000-0000-0000F21A0000}"/>
    <cellStyle name="Normal 3 6 7 2 2 2" xfId="8207" xr:uid="{00000000-0005-0000-0000-0000F31A0000}"/>
    <cellStyle name="Normal 3 6 7 2 2 2 2" xfId="18831" xr:uid="{00000000-0005-0000-0000-0000F31A0000}"/>
    <cellStyle name="Normal 3 6 7 2 2 3" xfId="13539" xr:uid="{00000000-0005-0000-0000-0000F21A0000}"/>
    <cellStyle name="Normal 3 6 7 2 3" xfId="3865" xr:uid="{00000000-0005-0000-0000-0000F41A0000}"/>
    <cellStyle name="Normal 3 6 7 2 3 2" xfId="9497" xr:uid="{00000000-0005-0000-0000-0000F51A0000}"/>
    <cellStyle name="Normal 3 6 7 2 3 2 2" xfId="20121" xr:uid="{00000000-0005-0000-0000-0000F51A0000}"/>
    <cellStyle name="Normal 3 6 7 2 3 3" xfId="14829" xr:uid="{00000000-0005-0000-0000-0000F41A0000}"/>
    <cellStyle name="Normal 3 6 7 2 4" xfId="4757" xr:uid="{00000000-0005-0000-0000-0000F61A0000}"/>
    <cellStyle name="Normal 3 6 7 2 4 2" xfId="10379" xr:uid="{00000000-0005-0000-0000-0000F71A0000}"/>
    <cellStyle name="Normal 3 6 7 2 4 2 2" xfId="21003" xr:uid="{00000000-0005-0000-0000-0000F71A0000}"/>
    <cellStyle name="Normal 3 6 7 2 4 3" xfId="15711" xr:uid="{00000000-0005-0000-0000-0000F61A0000}"/>
    <cellStyle name="Normal 3 6 7 2 5" xfId="7387" xr:uid="{00000000-0005-0000-0000-0000F81A0000}"/>
    <cellStyle name="Normal 3 6 7 2 5 2" xfId="18011" xr:uid="{00000000-0005-0000-0000-0000F81A0000}"/>
    <cellStyle name="Normal 3 6 7 2 6" xfId="12719" xr:uid="{00000000-0005-0000-0000-0000F11A0000}"/>
    <cellStyle name="Normal 3 6 7 3" xfId="940" xr:uid="{00000000-0005-0000-0000-0000F91A0000}"/>
    <cellStyle name="Normal 3 6 7 3 2" xfId="3374" xr:uid="{00000000-0005-0000-0000-0000FA1A0000}"/>
    <cellStyle name="Normal 3 6 7 3 2 2" xfId="9015" xr:uid="{00000000-0005-0000-0000-0000FB1A0000}"/>
    <cellStyle name="Normal 3 6 7 3 2 2 2" xfId="19639" xr:uid="{00000000-0005-0000-0000-0000FB1A0000}"/>
    <cellStyle name="Normal 3 6 7 3 2 3" xfId="14347" xr:uid="{00000000-0005-0000-0000-0000FA1A0000}"/>
    <cellStyle name="Normal 3 6 7 3 3" xfId="6905" xr:uid="{00000000-0005-0000-0000-0000FC1A0000}"/>
    <cellStyle name="Normal 3 6 7 3 3 2" xfId="17529" xr:uid="{00000000-0005-0000-0000-0000FC1A0000}"/>
    <cellStyle name="Normal 3 6 7 3 4" xfId="12237" xr:uid="{00000000-0005-0000-0000-0000F91A0000}"/>
    <cellStyle name="Normal 3 6 7 4" xfId="1777" xr:uid="{00000000-0005-0000-0000-0000FD1A0000}"/>
    <cellStyle name="Normal 3 6 7 4 2" xfId="7725" xr:uid="{00000000-0005-0000-0000-0000FE1A0000}"/>
    <cellStyle name="Normal 3 6 7 4 2 2" xfId="18349" xr:uid="{00000000-0005-0000-0000-0000FE1A0000}"/>
    <cellStyle name="Normal 3 6 7 4 3" xfId="13057" xr:uid="{00000000-0005-0000-0000-0000FD1A0000}"/>
    <cellStyle name="Normal 3 6 7 5" xfId="3163" xr:uid="{00000000-0005-0000-0000-0000FF1A0000}"/>
    <cellStyle name="Normal 3 6 7 5 2" xfId="8808" xr:uid="{00000000-0005-0000-0000-0000001B0000}"/>
    <cellStyle name="Normal 3 6 7 5 2 2" xfId="19432" xr:uid="{00000000-0005-0000-0000-0000001B0000}"/>
    <cellStyle name="Normal 3 6 7 5 3" xfId="14140" xr:uid="{00000000-0005-0000-0000-0000FF1A0000}"/>
    <cellStyle name="Normal 3 6 7 6" xfId="4275" xr:uid="{00000000-0005-0000-0000-0000011B0000}"/>
    <cellStyle name="Normal 3 6 7 6 2" xfId="9897" xr:uid="{00000000-0005-0000-0000-0000021B0000}"/>
    <cellStyle name="Normal 3 6 7 6 2 2" xfId="20521" xr:uid="{00000000-0005-0000-0000-0000021B0000}"/>
    <cellStyle name="Normal 3 6 7 6 3" xfId="15229" xr:uid="{00000000-0005-0000-0000-0000011B0000}"/>
    <cellStyle name="Normal 3 6 7 7" xfId="5538" xr:uid="{00000000-0005-0000-0000-0000031B0000}"/>
    <cellStyle name="Normal 3 6 7 7 2" xfId="10875" xr:uid="{00000000-0005-0000-0000-0000041B0000}"/>
    <cellStyle name="Normal 3 6 7 7 2 2" xfId="21499" xr:uid="{00000000-0005-0000-0000-0000041B0000}"/>
    <cellStyle name="Normal 3 6 7 7 3" xfId="16205" xr:uid="{00000000-0005-0000-0000-0000031B0000}"/>
    <cellStyle name="Normal 3 6 7 8" xfId="5905" xr:uid="{00000000-0005-0000-0000-0000051B0000}"/>
    <cellStyle name="Normal 3 6 7 8 2" xfId="11242" xr:uid="{00000000-0005-0000-0000-0000061B0000}"/>
    <cellStyle name="Normal 3 6 7 8 2 2" xfId="21866" xr:uid="{00000000-0005-0000-0000-0000061B0000}"/>
    <cellStyle name="Normal 3 6 7 8 3" xfId="16572" xr:uid="{00000000-0005-0000-0000-0000051B0000}"/>
    <cellStyle name="Normal 3 6 7 9" xfId="6275" xr:uid="{00000000-0005-0000-0000-0000071B0000}"/>
    <cellStyle name="Normal 3 6 7 9 2" xfId="11609" xr:uid="{00000000-0005-0000-0000-0000081B0000}"/>
    <cellStyle name="Normal 3 6 7 9 2 2" xfId="22233" xr:uid="{00000000-0005-0000-0000-0000081B0000}"/>
    <cellStyle name="Normal 3 6 7 9 3" xfId="16939" xr:uid="{00000000-0005-0000-0000-0000071B0000}"/>
    <cellStyle name="Normal 3 6 8" xfId="1193" xr:uid="{00000000-0005-0000-0000-0000091B0000}"/>
    <cellStyle name="Normal 3 6 8 2" xfId="2019" xr:uid="{00000000-0005-0000-0000-00000A1B0000}"/>
    <cellStyle name="Normal 3 6 8 2 2" xfId="7967" xr:uid="{00000000-0005-0000-0000-00000B1B0000}"/>
    <cellStyle name="Normal 3 6 8 2 2 2" xfId="18591" xr:uid="{00000000-0005-0000-0000-00000B1B0000}"/>
    <cellStyle name="Normal 3 6 8 2 3" xfId="13299" xr:uid="{00000000-0005-0000-0000-00000A1B0000}"/>
    <cellStyle name="Normal 3 6 8 3" xfId="3625" xr:uid="{00000000-0005-0000-0000-00000C1B0000}"/>
    <cellStyle name="Normal 3 6 8 3 2" xfId="9257" xr:uid="{00000000-0005-0000-0000-00000D1B0000}"/>
    <cellStyle name="Normal 3 6 8 3 2 2" xfId="19881" xr:uid="{00000000-0005-0000-0000-00000D1B0000}"/>
    <cellStyle name="Normal 3 6 8 3 3" xfId="14589" xr:uid="{00000000-0005-0000-0000-00000C1B0000}"/>
    <cellStyle name="Normal 3 6 8 4" xfId="4517" xr:uid="{00000000-0005-0000-0000-00000E1B0000}"/>
    <cellStyle name="Normal 3 6 8 4 2" xfId="10139" xr:uid="{00000000-0005-0000-0000-00000F1B0000}"/>
    <cellStyle name="Normal 3 6 8 4 2 2" xfId="20763" xr:uid="{00000000-0005-0000-0000-00000F1B0000}"/>
    <cellStyle name="Normal 3 6 8 4 3" xfId="15471" xr:uid="{00000000-0005-0000-0000-00000E1B0000}"/>
    <cellStyle name="Normal 3 6 8 5" xfId="7147" xr:uid="{00000000-0005-0000-0000-0000101B0000}"/>
    <cellStyle name="Normal 3 6 8 5 2" xfId="17771" xr:uid="{00000000-0005-0000-0000-0000101B0000}"/>
    <cellStyle name="Normal 3 6 8 6" xfId="12479" xr:uid="{00000000-0005-0000-0000-0000091B0000}"/>
    <cellStyle name="Normal 3 6 9" xfId="1293" xr:uid="{00000000-0005-0000-0000-0000111B0000}"/>
    <cellStyle name="Normal 3 6 9 2" xfId="2119" xr:uid="{00000000-0005-0000-0000-0000121B0000}"/>
    <cellStyle name="Normal 3 6 9 2 2" xfId="8067" xr:uid="{00000000-0005-0000-0000-0000131B0000}"/>
    <cellStyle name="Normal 3 6 9 2 2 2" xfId="18691" xr:uid="{00000000-0005-0000-0000-0000131B0000}"/>
    <cellStyle name="Normal 3 6 9 2 3" xfId="13399" xr:uid="{00000000-0005-0000-0000-0000121B0000}"/>
    <cellStyle name="Normal 3 6 9 3" xfId="3725" xr:uid="{00000000-0005-0000-0000-0000141B0000}"/>
    <cellStyle name="Normal 3 6 9 3 2" xfId="9357" xr:uid="{00000000-0005-0000-0000-0000151B0000}"/>
    <cellStyle name="Normal 3 6 9 3 2 2" xfId="19981" xr:uid="{00000000-0005-0000-0000-0000151B0000}"/>
    <cellStyle name="Normal 3 6 9 3 3" xfId="14689" xr:uid="{00000000-0005-0000-0000-0000141B0000}"/>
    <cellStyle name="Normal 3 6 9 4" xfId="4617" xr:uid="{00000000-0005-0000-0000-0000161B0000}"/>
    <cellStyle name="Normal 3 6 9 4 2" xfId="10239" xr:uid="{00000000-0005-0000-0000-0000171B0000}"/>
    <cellStyle name="Normal 3 6 9 4 2 2" xfId="20863" xr:uid="{00000000-0005-0000-0000-0000171B0000}"/>
    <cellStyle name="Normal 3 6 9 4 3" xfId="15571" xr:uid="{00000000-0005-0000-0000-0000161B0000}"/>
    <cellStyle name="Normal 3 6 9 5" xfId="7247" xr:uid="{00000000-0005-0000-0000-0000181B0000}"/>
    <cellStyle name="Normal 3 6 9 5 2" xfId="17871" xr:uid="{00000000-0005-0000-0000-0000181B0000}"/>
    <cellStyle name="Normal 3 6 9 6" xfId="12579" xr:uid="{00000000-0005-0000-0000-0000111B0000}"/>
    <cellStyle name="Normal 3 7" xfId="155" xr:uid="{00000000-0005-0000-0000-0000191B0000}"/>
    <cellStyle name="Normal 3 7 10" xfId="1650" xr:uid="{00000000-0005-0000-0000-00001A1B0000}"/>
    <cellStyle name="Normal 3 7 10 2" xfId="2476" xr:uid="{00000000-0005-0000-0000-00001B1B0000}"/>
    <cellStyle name="Normal 3 7 10 2 2" xfId="8424" xr:uid="{00000000-0005-0000-0000-00001C1B0000}"/>
    <cellStyle name="Normal 3 7 10 2 2 2" xfId="19048" xr:uid="{00000000-0005-0000-0000-00001C1B0000}"/>
    <cellStyle name="Normal 3 7 10 2 3" xfId="13756" xr:uid="{00000000-0005-0000-0000-00001B1B0000}"/>
    <cellStyle name="Normal 3 7 10 3" xfId="4082" xr:uid="{00000000-0005-0000-0000-00001D1B0000}"/>
    <cellStyle name="Normal 3 7 10 3 2" xfId="9714" xr:uid="{00000000-0005-0000-0000-00001E1B0000}"/>
    <cellStyle name="Normal 3 7 10 3 2 2" xfId="20338" xr:uid="{00000000-0005-0000-0000-00001E1B0000}"/>
    <cellStyle name="Normal 3 7 10 3 3" xfId="15046" xr:uid="{00000000-0005-0000-0000-00001D1B0000}"/>
    <cellStyle name="Normal 3 7 10 4" xfId="4974" xr:uid="{00000000-0005-0000-0000-00001F1B0000}"/>
    <cellStyle name="Normal 3 7 10 4 2" xfId="10596" xr:uid="{00000000-0005-0000-0000-0000201B0000}"/>
    <cellStyle name="Normal 3 7 10 4 2 2" xfId="21220" xr:uid="{00000000-0005-0000-0000-0000201B0000}"/>
    <cellStyle name="Normal 3 7 10 4 3" xfId="15928" xr:uid="{00000000-0005-0000-0000-00001F1B0000}"/>
    <cellStyle name="Normal 3 7 10 5" xfId="7604" xr:uid="{00000000-0005-0000-0000-0000211B0000}"/>
    <cellStyle name="Normal 3 7 10 5 2" xfId="18228" xr:uid="{00000000-0005-0000-0000-0000211B0000}"/>
    <cellStyle name="Normal 3 7 10 6" xfId="12936" xr:uid="{00000000-0005-0000-0000-00001A1B0000}"/>
    <cellStyle name="Normal 3 7 11" xfId="852" xr:uid="{00000000-0005-0000-0000-0000221B0000}"/>
    <cellStyle name="Normal 3 7 11 2" xfId="3286" xr:uid="{00000000-0005-0000-0000-0000231B0000}"/>
    <cellStyle name="Normal 3 7 11 2 2" xfId="8930" xr:uid="{00000000-0005-0000-0000-0000241B0000}"/>
    <cellStyle name="Normal 3 7 11 2 2 2" xfId="19554" xr:uid="{00000000-0005-0000-0000-0000241B0000}"/>
    <cellStyle name="Normal 3 7 11 2 3" xfId="14262" xr:uid="{00000000-0005-0000-0000-0000231B0000}"/>
    <cellStyle name="Normal 3 7 11 3" xfId="6820" xr:uid="{00000000-0005-0000-0000-0000251B0000}"/>
    <cellStyle name="Normal 3 7 11 3 2" xfId="17444" xr:uid="{00000000-0005-0000-0000-0000251B0000}"/>
    <cellStyle name="Normal 3 7 11 4" xfId="12152" xr:uid="{00000000-0005-0000-0000-0000221B0000}"/>
    <cellStyle name="Normal 3 7 12" xfId="1692" xr:uid="{00000000-0005-0000-0000-0000261B0000}"/>
    <cellStyle name="Normal 3 7 12 2" xfId="2899" xr:uid="{00000000-0005-0000-0000-0000271B0000}"/>
    <cellStyle name="Normal 3 7 12 2 2" xfId="8567" xr:uid="{00000000-0005-0000-0000-0000281B0000}"/>
    <cellStyle name="Normal 3 7 12 2 2 2" xfId="19191" xr:uid="{00000000-0005-0000-0000-0000281B0000}"/>
    <cellStyle name="Normal 3 7 12 2 3" xfId="13899" xr:uid="{00000000-0005-0000-0000-0000271B0000}"/>
    <cellStyle name="Normal 3 7 12 3" xfId="7640" xr:uid="{00000000-0005-0000-0000-0000291B0000}"/>
    <cellStyle name="Normal 3 7 12 3 2" xfId="18264" xr:uid="{00000000-0005-0000-0000-0000291B0000}"/>
    <cellStyle name="Normal 3 7 12 4" xfId="12972" xr:uid="{00000000-0005-0000-0000-0000261B0000}"/>
    <cellStyle name="Normal 3 7 13" xfId="2516" xr:uid="{00000000-0005-0000-0000-00002A1B0000}"/>
    <cellStyle name="Normal 3 7 13 2" xfId="8456" xr:uid="{00000000-0005-0000-0000-00002B1B0000}"/>
    <cellStyle name="Normal 3 7 13 2 2" xfId="19080" xr:uid="{00000000-0005-0000-0000-00002B1B0000}"/>
    <cellStyle name="Normal 3 7 13 3" xfId="13788" xr:uid="{00000000-0005-0000-0000-00002A1B0000}"/>
    <cellStyle name="Normal 3 7 14" xfId="4190" xr:uid="{00000000-0005-0000-0000-00002C1B0000}"/>
    <cellStyle name="Normal 3 7 14 2" xfId="9812" xr:uid="{00000000-0005-0000-0000-00002D1B0000}"/>
    <cellStyle name="Normal 3 7 14 2 2" xfId="20436" xr:uid="{00000000-0005-0000-0000-00002D1B0000}"/>
    <cellStyle name="Normal 3 7 14 3" xfId="15144" xr:uid="{00000000-0005-0000-0000-00002C1B0000}"/>
    <cellStyle name="Normal 3 7 15" xfId="5024" xr:uid="{00000000-0005-0000-0000-00002E1B0000}"/>
    <cellStyle name="Normal 3 7 15 2" xfId="10632" xr:uid="{00000000-0005-0000-0000-00002F1B0000}"/>
    <cellStyle name="Normal 3 7 15 2 2" xfId="21256" xr:uid="{00000000-0005-0000-0000-00002F1B0000}"/>
    <cellStyle name="Normal 3 7 15 3" xfId="15964" xr:uid="{00000000-0005-0000-0000-00002E1B0000}"/>
    <cellStyle name="Normal 3 7 16" xfId="5664" xr:uid="{00000000-0005-0000-0000-0000301B0000}"/>
    <cellStyle name="Normal 3 7 16 2" xfId="11001" xr:uid="{00000000-0005-0000-0000-0000311B0000}"/>
    <cellStyle name="Normal 3 7 16 2 2" xfId="21625" xr:uid="{00000000-0005-0000-0000-0000311B0000}"/>
    <cellStyle name="Normal 3 7 16 3" xfId="16331" xr:uid="{00000000-0005-0000-0000-0000301B0000}"/>
    <cellStyle name="Normal 3 7 17" xfId="6032" xr:uid="{00000000-0005-0000-0000-0000321B0000}"/>
    <cellStyle name="Normal 3 7 17 2" xfId="11368" xr:uid="{00000000-0005-0000-0000-0000331B0000}"/>
    <cellStyle name="Normal 3 7 17 2 2" xfId="21992" xr:uid="{00000000-0005-0000-0000-0000331B0000}"/>
    <cellStyle name="Normal 3 7 17 3" xfId="16698" xr:uid="{00000000-0005-0000-0000-0000321B0000}"/>
    <cellStyle name="Normal 3 7 18" xfId="6469" xr:uid="{00000000-0005-0000-0000-0000341B0000}"/>
    <cellStyle name="Normal 3 7 18 2" xfId="17093" xr:uid="{00000000-0005-0000-0000-0000341B0000}"/>
    <cellStyle name="Normal 3 7 19" xfId="11801" xr:uid="{00000000-0005-0000-0000-0000191B0000}"/>
    <cellStyle name="Normal 3 7 2" xfId="202" xr:uid="{00000000-0005-0000-0000-0000351B0000}"/>
    <cellStyle name="Normal 3 7 2 10" xfId="1700" xr:uid="{00000000-0005-0000-0000-0000361B0000}"/>
    <cellStyle name="Normal 3 7 2 10 2" xfId="2942" xr:uid="{00000000-0005-0000-0000-0000371B0000}"/>
    <cellStyle name="Normal 3 7 2 10 2 2" xfId="8602" xr:uid="{00000000-0005-0000-0000-0000381B0000}"/>
    <cellStyle name="Normal 3 7 2 10 2 2 2" xfId="19226" xr:uid="{00000000-0005-0000-0000-0000381B0000}"/>
    <cellStyle name="Normal 3 7 2 10 2 3" xfId="13934" xr:uid="{00000000-0005-0000-0000-0000371B0000}"/>
    <cellStyle name="Normal 3 7 2 10 3" xfId="7648" xr:uid="{00000000-0005-0000-0000-0000391B0000}"/>
    <cellStyle name="Normal 3 7 2 10 3 2" xfId="18272" xr:uid="{00000000-0005-0000-0000-0000391B0000}"/>
    <cellStyle name="Normal 3 7 2 10 4" xfId="12980" xr:uid="{00000000-0005-0000-0000-0000361B0000}"/>
    <cellStyle name="Normal 3 7 2 11" xfId="2527" xr:uid="{00000000-0005-0000-0000-00003A1B0000}"/>
    <cellStyle name="Normal 3 7 2 11 2" xfId="8464" xr:uid="{00000000-0005-0000-0000-00003B1B0000}"/>
    <cellStyle name="Normal 3 7 2 11 2 2" xfId="19088" xr:uid="{00000000-0005-0000-0000-00003B1B0000}"/>
    <cellStyle name="Normal 3 7 2 11 3" xfId="13796" xr:uid="{00000000-0005-0000-0000-00003A1B0000}"/>
    <cellStyle name="Normal 3 7 2 12" xfId="4198" xr:uid="{00000000-0005-0000-0000-00003C1B0000}"/>
    <cellStyle name="Normal 3 7 2 12 2" xfId="9820" xr:uid="{00000000-0005-0000-0000-00003D1B0000}"/>
    <cellStyle name="Normal 3 7 2 12 2 2" xfId="20444" xr:uid="{00000000-0005-0000-0000-00003D1B0000}"/>
    <cellStyle name="Normal 3 7 2 12 3" xfId="15152" xr:uid="{00000000-0005-0000-0000-00003C1B0000}"/>
    <cellStyle name="Normal 3 7 2 13" xfId="5068" xr:uid="{00000000-0005-0000-0000-00003E1B0000}"/>
    <cellStyle name="Normal 3 7 2 13 2" xfId="10667" xr:uid="{00000000-0005-0000-0000-00003F1B0000}"/>
    <cellStyle name="Normal 3 7 2 13 2 2" xfId="21291" xr:uid="{00000000-0005-0000-0000-00003F1B0000}"/>
    <cellStyle name="Normal 3 7 2 13 3" xfId="15999" xr:uid="{00000000-0005-0000-0000-00003E1B0000}"/>
    <cellStyle name="Normal 3 7 2 14" xfId="5699" xr:uid="{00000000-0005-0000-0000-0000401B0000}"/>
    <cellStyle name="Normal 3 7 2 14 2" xfId="11036" xr:uid="{00000000-0005-0000-0000-0000411B0000}"/>
    <cellStyle name="Normal 3 7 2 14 2 2" xfId="21660" xr:uid="{00000000-0005-0000-0000-0000411B0000}"/>
    <cellStyle name="Normal 3 7 2 14 3" xfId="16366" xr:uid="{00000000-0005-0000-0000-0000401B0000}"/>
    <cellStyle name="Normal 3 7 2 15" xfId="6067" xr:uid="{00000000-0005-0000-0000-0000421B0000}"/>
    <cellStyle name="Normal 3 7 2 15 2" xfId="11403" xr:uid="{00000000-0005-0000-0000-0000431B0000}"/>
    <cellStyle name="Normal 3 7 2 15 2 2" xfId="22027" xr:uid="{00000000-0005-0000-0000-0000431B0000}"/>
    <cellStyle name="Normal 3 7 2 15 3" xfId="16733" xr:uid="{00000000-0005-0000-0000-0000421B0000}"/>
    <cellStyle name="Normal 3 7 2 16" xfId="6504" xr:uid="{00000000-0005-0000-0000-0000441B0000}"/>
    <cellStyle name="Normal 3 7 2 16 2" xfId="17128" xr:uid="{00000000-0005-0000-0000-0000441B0000}"/>
    <cellStyle name="Normal 3 7 2 17" xfId="11836" xr:uid="{00000000-0005-0000-0000-0000351B0000}"/>
    <cellStyle name="Normal 3 7 2 2" xfId="269" xr:uid="{00000000-0005-0000-0000-0000451B0000}"/>
    <cellStyle name="Normal 3 7 2 2 10" xfId="5135" xr:uid="{00000000-0005-0000-0000-0000461B0000}"/>
    <cellStyle name="Normal 3 7 2 2 10 2" xfId="10732" xr:uid="{00000000-0005-0000-0000-0000471B0000}"/>
    <cellStyle name="Normal 3 7 2 2 10 2 2" xfId="21356" xr:uid="{00000000-0005-0000-0000-0000471B0000}"/>
    <cellStyle name="Normal 3 7 2 2 10 3" xfId="16064" xr:uid="{00000000-0005-0000-0000-0000461B0000}"/>
    <cellStyle name="Normal 3 7 2 2 11" xfId="5764" xr:uid="{00000000-0005-0000-0000-0000481B0000}"/>
    <cellStyle name="Normal 3 7 2 2 11 2" xfId="11101" xr:uid="{00000000-0005-0000-0000-0000491B0000}"/>
    <cellStyle name="Normal 3 7 2 2 11 2 2" xfId="21725" xr:uid="{00000000-0005-0000-0000-0000491B0000}"/>
    <cellStyle name="Normal 3 7 2 2 11 3" xfId="16431" xr:uid="{00000000-0005-0000-0000-0000481B0000}"/>
    <cellStyle name="Normal 3 7 2 2 12" xfId="6132" xr:uid="{00000000-0005-0000-0000-00004A1B0000}"/>
    <cellStyle name="Normal 3 7 2 2 12 2" xfId="11468" xr:uid="{00000000-0005-0000-0000-00004B1B0000}"/>
    <cellStyle name="Normal 3 7 2 2 12 2 2" xfId="22092" xr:uid="{00000000-0005-0000-0000-00004B1B0000}"/>
    <cellStyle name="Normal 3 7 2 2 12 3" xfId="16798" xr:uid="{00000000-0005-0000-0000-00004A1B0000}"/>
    <cellStyle name="Normal 3 7 2 2 13" xfId="6569" xr:uid="{00000000-0005-0000-0000-00004C1B0000}"/>
    <cellStyle name="Normal 3 7 2 2 13 2" xfId="17193" xr:uid="{00000000-0005-0000-0000-00004C1B0000}"/>
    <cellStyle name="Normal 3 7 2 2 14" xfId="11901" xr:uid="{00000000-0005-0000-0000-0000451B0000}"/>
    <cellStyle name="Normal 3 7 2 2 2" xfId="379" xr:uid="{00000000-0005-0000-0000-00004D1B0000}"/>
    <cellStyle name="Normal 3 7 2 2 2 10" xfId="6195" xr:uid="{00000000-0005-0000-0000-00004E1B0000}"/>
    <cellStyle name="Normal 3 7 2 2 2 10 2" xfId="11530" xr:uid="{00000000-0005-0000-0000-00004F1B0000}"/>
    <cellStyle name="Normal 3 7 2 2 2 10 2 2" xfId="22154" xr:uid="{00000000-0005-0000-0000-00004F1B0000}"/>
    <cellStyle name="Normal 3 7 2 2 2 10 3" xfId="16860" xr:uid="{00000000-0005-0000-0000-00004E1B0000}"/>
    <cellStyle name="Normal 3 7 2 2 2 11" xfId="6619" xr:uid="{00000000-0005-0000-0000-0000501B0000}"/>
    <cellStyle name="Normal 3 7 2 2 2 11 2" xfId="17243" xr:uid="{00000000-0005-0000-0000-0000501B0000}"/>
    <cellStyle name="Normal 3 7 2 2 2 12" xfId="11951" xr:uid="{00000000-0005-0000-0000-00004D1B0000}"/>
    <cellStyle name="Normal 3 7 2 2 2 2" xfId="1093" xr:uid="{00000000-0005-0000-0000-0000511B0000}"/>
    <cellStyle name="Normal 3 7 2 2 2 2 2" xfId="1927" xr:uid="{00000000-0005-0000-0000-0000521B0000}"/>
    <cellStyle name="Normal 3 7 2 2 2 2 2 2" xfId="7875" xr:uid="{00000000-0005-0000-0000-0000531B0000}"/>
    <cellStyle name="Normal 3 7 2 2 2 2 2 2 2" xfId="18499" xr:uid="{00000000-0005-0000-0000-0000531B0000}"/>
    <cellStyle name="Normal 3 7 2 2 2 2 2 3" xfId="13207" xr:uid="{00000000-0005-0000-0000-0000521B0000}"/>
    <cellStyle name="Normal 3 7 2 2 2 2 3" xfId="3527" xr:uid="{00000000-0005-0000-0000-0000541B0000}"/>
    <cellStyle name="Normal 3 7 2 2 2 2 3 2" xfId="9165" xr:uid="{00000000-0005-0000-0000-0000551B0000}"/>
    <cellStyle name="Normal 3 7 2 2 2 2 3 2 2" xfId="19789" xr:uid="{00000000-0005-0000-0000-0000551B0000}"/>
    <cellStyle name="Normal 3 7 2 2 2 2 3 3" xfId="14497" xr:uid="{00000000-0005-0000-0000-0000541B0000}"/>
    <cellStyle name="Normal 3 7 2 2 2 2 4" xfId="4425" xr:uid="{00000000-0005-0000-0000-0000561B0000}"/>
    <cellStyle name="Normal 3 7 2 2 2 2 4 2" xfId="10047" xr:uid="{00000000-0005-0000-0000-0000571B0000}"/>
    <cellStyle name="Normal 3 7 2 2 2 2 4 2 2" xfId="20671" xr:uid="{00000000-0005-0000-0000-0000571B0000}"/>
    <cellStyle name="Normal 3 7 2 2 2 2 4 3" xfId="15379" xr:uid="{00000000-0005-0000-0000-0000561B0000}"/>
    <cellStyle name="Normal 3 7 2 2 2 2 5" xfId="7055" xr:uid="{00000000-0005-0000-0000-0000581B0000}"/>
    <cellStyle name="Normal 3 7 2 2 2 2 5 2" xfId="17679" xr:uid="{00000000-0005-0000-0000-0000581B0000}"/>
    <cellStyle name="Normal 3 7 2 2 2 2 6" xfId="12387" xr:uid="{00000000-0005-0000-0000-0000511B0000}"/>
    <cellStyle name="Normal 3 7 2 2 2 3" xfId="1579" xr:uid="{00000000-0005-0000-0000-0000591B0000}"/>
    <cellStyle name="Normal 3 7 2 2 2 3 2" xfId="2405" xr:uid="{00000000-0005-0000-0000-00005A1B0000}"/>
    <cellStyle name="Normal 3 7 2 2 2 3 2 2" xfId="8353" xr:uid="{00000000-0005-0000-0000-00005B1B0000}"/>
    <cellStyle name="Normal 3 7 2 2 2 3 2 2 2" xfId="18977" xr:uid="{00000000-0005-0000-0000-00005B1B0000}"/>
    <cellStyle name="Normal 3 7 2 2 2 3 2 3" xfId="13685" xr:uid="{00000000-0005-0000-0000-00005A1B0000}"/>
    <cellStyle name="Normal 3 7 2 2 2 3 3" xfId="4011" xr:uid="{00000000-0005-0000-0000-00005C1B0000}"/>
    <cellStyle name="Normal 3 7 2 2 2 3 3 2" xfId="9643" xr:uid="{00000000-0005-0000-0000-00005D1B0000}"/>
    <cellStyle name="Normal 3 7 2 2 2 3 3 2 2" xfId="20267" xr:uid="{00000000-0005-0000-0000-00005D1B0000}"/>
    <cellStyle name="Normal 3 7 2 2 2 3 3 3" xfId="14975" xr:uid="{00000000-0005-0000-0000-00005C1B0000}"/>
    <cellStyle name="Normal 3 7 2 2 2 3 4" xfId="4903" xr:uid="{00000000-0005-0000-0000-00005E1B0000}"/>
    <cellStyle name="Normal 3 7 2 2 2 3 4 2" xfId="10525" xr:uid="{00000000-0005-0000-0000-00005F1B0000}"/>
    <cellStyle name="Normal 3 7 2 2 2 3 4 2 2" xfId="21149" xr:uid="{00000000-0005-0000-0000-00005F1B0000}"/>
    <cellStyle name="Normal 3 7 2 2 2 3 4 3" xfId="15857" xr:uid="{00000000-0005-0000-0000-00005E1B0000}"/>
    <cellStyle name="Normal 3 7 2 2 2 3 5" xfId="7533" xr:uid="{00000000-0005-0000-0000-0000601B0000}"/>
    <cellStyle name="Normal 3 7 2 2 2 3 5 2" xfId="18157" xr:uid="{00000000-0005-0000-0000-0000601B0000}"/>
    <cellStyle name="Normal 3 7 2 2 2 3 6" xfId="12865" xr:uid="{00000000-0005-0000-0000-0000591B0000}"/>
    <cellStyle name="Normal 3 7 2 2 2 4" xfId="910" xr:uid="{00000000-0005-0000-0000-0000611B0000}"/>
    <cellStyle name="Normal 3 7 2 2 2 4 2" xfId="3344" xr:uid="{00000000-0005-0000-0000-0000621B0000}"/>
    <cellStyle name="Normal 3 7 2 2 2 4 2 2" xfId="8986" xr:uid="{00000000-0005-0000-0000-0000631B0000}"/>
    <cellStyle name="Normal 3 7 2 2 2 4 2 2 2" xfId="19610" xr:uid="{00000000-0005-0000-0000-0000631B0000}"/>
    <cellStyle name="Normal 3 7 2 2 2 4 2 3" xfId="14318" xr:uid="{00000000-0005-0000-0000-0000621B0000}"/>
    <cellStyle name="Normal 3 7 2 2 2 4 3" xfId="6876" xr:uid="{00000000-0005-0000-0000-0000641B0000}"/>
    <cellStyle name="Normal 3 7 2 2 2 4 3 2" xfId="17500" xr:uid="{00000000-0005-0000-0000-0000641B0000}"/>
    <cellStyle name="Normal 3 7 2 2 2 4 4" xfId="12208" xr:uid="{00000000-0005-0000-0000-0000611B0000}"/>
    <cellStyle name="Normal 3 7 2 2 2 5" xfId="1748" xr:uid="{00000000-0005-0000-0000-0000651B0000}"/>
    <cellStyle name="Normal 3 7 2 2 2 5 2" xfId="7696" xr:uid="{00000000-0005-0000-0000-0000661B0000}"/>
    <cellStyle name="Normal 3 7 2 2 2 5 2 2" xfId="18320" xr:uid="{00000000-0005-0000-0000-0000661B0000}"/>
    <cellStyle name="Normal 3 7 2 2 2 5 3" xfId="13028" xr:uid="{00000000-0005-0000-0000-0000651B0000}"/>
    <cellStyle name="Normal 3 7 2 2 2 6" xfId="3076" xr:uid="{00000000-0005-0000-0000-0000671B0000}"/>
    <cellStyle name="Normal 3 7 2 2 2 6 2" xfId="8729" xr:uid="{00000000-0005-0000-0000-0000681B0000}"/>
    <cellStyle name="Normal 3 7 2 2 2 6 2 2" xfId="19353" xr:uid="{00000000-0005-0000-0000-0000681B0000}"/>
    <cellStyle name="Normal 3 7 2 2 2 6 3" xfId="14061" xr:uid="{00000000-0005-0000-0000-0000671B0000}"/>
    <cellStyle name="Normal 3 7 2 2 2 7" xfId="4246" xr:uid="{00000000-0005-0000-0000-0000691B0000}"/>
    <cellStyle name="Normal 3 7 2 2 2 7 2" xfId="9868" xr:uid="{00000000-0005-0000-0000-00006A1B0000}"/>
    <cellStyle name="Normal 3 7 2 2 2 7 2 2" xfId="20492" xr:uid="{00000000-0005-0000-0000-00006A1B0000}"/>
    <cellStyle name="Normal 3 7 2 2 2 7 3" xfId="15200" xr:uid="{00000000-0005-0000-0000-0000691B0000}"/>
    <cellStyle name="Normal 3 7 2 2 2 8" xfId="5271" xr:uid="{00000000-0005-0000-0000-00006B1B0000}"/>
    <cellStyle name="Normal 3 7 2 2 2 8 2" xfId="10794" xr:uid="{00000000-0005-0000-0000-00006C1B0000}"/>
    <cellStyle name="Normal 3 7 2 2 2 8 2 2" xfId="21418" xr:uid="{00000000-0005-0000-0000-00006C1B0000}"/>
    <cellStyle name="Normal 3 7 2 2 2 8 3" xfId="16126" xr:uid="{00000000-0005-0000-0000-00006B1B0000}"/>
    <cellStyle name="Normal 3 7 2 2 2 9" xfId="5826" xr:uid="{00000000-0005-0000-0000-00006D1B0000}"/>
    <cellStyle name="Normal 3 7 2 2 2 9 2" xfId="11163" xr:uid="{00000000-0005-0000-0000-00006E1B0000}"/>
    <cellStyle name="Normal 3 7 2 2 2 9 2 2" xfId="21787" xr:uid="{00000000-0005-0000-0000-00006E1B0000}"/>
    <cellStyle name="Normal 3 7 2 2 2 9 3" xfId="16493" xr:uid="{00000000-0005-0000-0000-00006D1B0000}"/>
    <cellStyle name="Normal 3 7 2 2 3" xfId="825" xr:uid="{00000000-0005-0000-0000-00006F1B0000}"/>
    <cellStyle name="Normal 3 7 2 2 3 10" xfId="12126" xr:uid="{00000000-0005-0000-0000-00006F1B0000}"/>
    <cellStyle name="Normal 3 7 2 2 3 2" xfId="1039" xr:uid="{00000000-0005-0000-0000-0000701B0000}"/>
    <cellStyle name="Normal 3 7 2 2 3 2 2" xfId="3473" xr:uid="{00000000-0005-0000-0000-0000711B0000}"/>
    <cellStyle name="Normal 3 7 2 2 3 2 2 2" xfId="9111" xr:uid="{00000000-0005-0000-0000-0000721B0000}"/>
    <cellStyle name="Normal 3 7 2 2 3 2 2 2 2" xfId="19735" xr:uid="{00000000-0005-0000-0000-0000721B0000}"/>
    <cellStyle name="Normal 3 7 2 2 3 2 2 3" xfId="14443" xr:uid="{00000000-0005-0000-0000-0000711B0000}"/>
    <cellStyle name="Normal 3 7 2 2 3 2 3" xfId="7001" xr:uid="{00000000-0005-0000-0000-0000731B0000}"/>
    <cellStyle name="Normal 3 7 2 2 3 2 3 2" xfId="17625" xr:uid="{00000000-0005-0000-0000-0000731B0000}"/>
    <cellStyle name="Normal 3 7 2 2 3 2 4" xfId="12333" xr:uid="{00000000-0005-0000-0000-0000701B0000}"/>
    <cellStyle name="Normal 3 7 2 2 3 3" xfId="1873" xr:uid="{00000000-0005-0000-0000-0000741B0000}"/>
    <cellStyle name="Normal 3 7 2 2 3 3 2" xfId="7821" xr:uid="{00000000-0005-0000-0000-0000751B0000}"/>
    <cellStyle name="Normal 3 7 2 2 3 3 2 2" xfId="18445" xr:uid="{00000000-0005-0000-0000-0000751B0000}"/>
    <cellStyle name="Normal 3 7 2 2 3 3 3" xfId="13153" xr:uid="{00000000-0005-0000-0000-0000741B0000}"/>
    <cellStyle name="Normal 3 7 2 2 3 4" xfId="3259" xr:uid="{00000000-0005-0000-0000-0000761B0000}"/>
    <cellStyle name="Normal 3 7 2 2 3 4 2" xfId="8904" xr:uid="{00000000-0005-0000-0000-0000771B0000}"/>
    <cellStyle name="Normal 3 7 2 2 3 4 2 2" xfId="19528" xr:uid="{00000000-0005-0000-0000-0000771B0000}"/>
    <cellStyle name="Normal 3 7 2 2 3 4 3" xfId="14236" xr:uid="{00000000-0005-0000-0000-0000761B0000}"/>
    <cellStyle name="Normal 3 7 2 2 3 5" xfId="4371" xr:uid="{00000000-0005-0000-0000-0000781B0000}"/>
    <cellStyle name="Normal 3 7 2 2 3 5 2" xfId="9993" xr:uid="{00000000-0005-0000-0000-0000791B0000}"/>
    <cellStyle name="Normal 3 7 2 2 3 5 2 2" xfId="20617" xr:uid="{00000000-0005-0000-0000-0000791B0000}"/>
    <cellStyle name="Normal 3 7 2 2 3 5 3" xfId="15325" xr:uid="{00000000-0005-0000-0000-0000781B0000}"/>
    <cellStyle name="Normal 3 7 2 2 3 6" xfId="5634" xr:uid="{00000000-0005-0000-0000-00007A1B0000}"/>
    <cellStyle name="Normal 3 7 2 2 3 6 2" xfId="10971" xr:uid="{00000000-0005-0000-0000-00007B1B0000}"/>
    <cellStyle name="Normal 3 7 2 2 3 6 2 2" xfId="21595" xr:uid="{00000000-0005-0000-0000-00007B1B0000}"/>
    <cellStyle name="Normal 3 7 2 2 3 6 3" xfId="16301" xr:uid="{00000000-0005-0000-0000-00007A1B0000}"/>
    <cellStyle name="Normal 3 7 2 2 3 7" xfId="6001" xr:uid="{00000000-0005-0000-0000-00007C1B0000}"/>
    <cellStyle name="Normal 3 7 2 2 3 7 2" xfId="11338" xr:uid="{00000000-0005-0000-0000-00007D1B0000}"/>
    <cellStyle name="Normal 3 7 2 2 3 7 2 2" xfId="21962" xr:uid="{00000000-0005-0000-0000-00007D1B0000}"/>
    <cellStyle name="Normal 3 7 2 2 3 7 3" xfId="16668" xr:uid="{00000000-0005-0000-0000-00007C1B0000}"/>
    <cellStyle name="Normal 3 7 2 2 3 8" xfId="6371" xr:uid="{00000000-0005-0000-0000-00007E1B0000}"/>
    <cellStyle name="Normal 3 7 2 2 3 8 2" xfId="11705" xr:uid="{00000000-0005-0000-0000-00007F1B0000}"/>
    <cellStyle name="Normal 3 7 2 2 3 8 2 2" xfId="22329" xr:uid="{00000000-0005-0000-0000-00007F1B0000}"/>
    <cellStyle name="Normal 3 7 2 2 3 8 3" xfId="17035" xr:uid="{00000000-0005-0000-0000-00007E1B0000}"/>
    <cellStyle name="Normal 3 7 2 2 3 9" xfId="6794" xr:uid="{00000000-0005-0000-0000-0000801B0000}"/>
    <cellStyle name="Normal 3 7 2 2 3 9 2" xfId="17418" xr:uid="{00000000-0005-0000-0000-0000801B0000}"/>
    <cellStyle name="Normal 3 7 2 2 4" xfId="1529" xr:uid="{00000000-0005-0000-0000-0000811B0000}"/>
    <cellStyle name="Normal 3 7 2 2 4 2" xfId="2355" xr:uid="{00000000-0005-0000-0000-0000821B0000}"/>
    <cellStyle name="Normal 3 7 2 2 4 2 2" xfId="8303" xr:uid="{00000000-0005-0000-0000-0000831B0000}"/>
    <cellStyle name="Normal 3 7 2 2 4 2 2 2" xfId="18927" xr:uid="{00000000-0005-0000-0000-0000831B0000}"/>
    <cellStyle name="Normal 3 7 2 2 4 2 3" xfId="13635" xr:uid="{00000000-0005-0000-0000-0000821B0000}"/>
    <cellStyle name="Normal 3 7 2 2 4 3" xfId="3961" xr:uid="{00000000-0005-0000-0000-0000841B0000}"/>
    <cellStyle name="Normal 3 7 2 2 4 3 2" xfId="9593" xr:uid="{00000000-0005-0000-0000-0000851B0000}"/>
    <cellStyle name="Normal 3 7 2 2 4 3 2 2" xfId="20217" xr:uid="{00000000-0005-0000-0000-0000851B0000}"/>
    <cellStyle name="Normal 3 7 2 2 4 3 3" xfId="14925" xr:uid="{00000000-0005-0000-0000-0000841B0000}"/>
    <cellStyle name="Normal 3 7 2 2 4 4" xfId="4853" xr:uid="{00000000-0005-0000-0000-0000861B0000}"/>
    <cellStyle name="Normal 3 7 2 2 4 4 2" xfId="10475" xr:uid="{00000000-0005-0000-0000-0000871B0000}"/>
    <cellStyle name="Normal 3 7 2 2 4 4 2 2" xfId="21099" xr:uid="{00000000-0005-0000-0000-0000871B0000}"/>
    <cellStyle name="Normal 3 7 2 2 4 4 3" xfId="15807" xr:uid="{00000000-0005-0000-0000-0000861B0000}"/>
    <cellStyle name="Normal 3 7 2 2 4 5" xfId="7483" xr:uid="{00000000-0005-0000-0000-0000881B0000}"/>
    <cellStyle name="Normal 3 7 2 2 4 5 2" xfId="18107" xr:uid="{00000000-0005-0000-0000-0000881B0000}"/>
    <cellStyle name="Normal 3 7 2 2 4 6" xfId="12815" xr:uid="{00000000-0005-0000-0000-0000811B0000}"/>
    <cellStyle name="Normal 3 7 2 2 5" xfId="1674" xr:uid="{00000000-0005-0000-0000-0000891B0000}"/>
    <cellStyle name="Normal 3 7 2 2 5 2" xfId="2500" xr:uid="{00000000-0005-0000-0000-00008A1B0000}"/>
    <cellStyle name="Normal 3 7 2 2 5 2 2" xfId="8448" xr:uid="{00000000-0005-0000-0000-00008B1B0000}"/>
    <cellStyle name="Normal 3 7 2 2 5 2 2 2" xfId="19072" xr:uid="{00000000-0005-0000-0000-00008B1B0000}"/>
    <cellStyle name="Normal 3 7 2 2 5 2 3" xfId="13780" xr:uid="{00000000-0005-0000-0000-00008A1B0000}"/>
    <cellStyle name="Normal 3 7 2 2 5 3" xfId="4106" xr:uid="{00000000-0005-0000-0000-00008C1B0000}"/>
    <cellStyle name="Normal 3 7 2 2 5 3 2" xfId="9738" xr:uid="{00000000-0005-0000-0000-00008D1B0000}"/>
    <cellStyle name="Normal 3 7 2 2 5 3 2 2" xfId="20362" xr:uid="{00000000-0005-0000-0000-00008D1B0000}"/>
    <cellStyle name="Normal 3 7 2 2 5 3 3" xfId="15070" xr:uid="{00000000-0005-0000-0000-00008C1B0000}"/>
    <cellStyle name="Normal 3 7 2 2 5 4" xfId="4998" xr:uid="{00000000-0005-0000-0000-00008E1B0000}"/>
    <cellStyle name="Normal 3 7 2 2 5 4 2" xfId="10620" xr:uid="{00000000-0005-0000-0000-00008F1B0000}"/>
    <cellStyle name="Normal 3 7 2 2 5 4 2 2" xfId="21244" xr:uid="{00000000-0005-0000-0000-00008F1B0000}"/>
    <cellStyle name="Normal 3 7 2 2 5 4 3" xfId="15952" xr:uid="{00000000-0005-0000-0000-00008E1B0000}"/>
    <cellStyle name="Normal 3 7 2 2 5 5" xfId="7628" xr:uid="{00000000-0005-0000-0000-0000901B0000}"/>
    <cellStyle name="Normal 3 7 2 2 5 5 2" xfId="18252" xr:uid="{00000000-0005-0000-0000-0000901B0000}"/>
    <cellStyle name="Normal 3 7 2 2 5 6" xfId="12960" xr:uid="{00000000-0005-0000-0000-0000891B0000}"/>
    <cellStyle name="Normal 3 7 2 2 6" xfId="877" xr:uid="{00000000-0005-0000-0000-0000911B0000}"/>
    <cellStyle name="Normal 3 7 2 2 6 2" xfId="3311" xr:uid="{00000000-0005-0000-0000-0000921B0000}"/>
    <cellStyle name="Normal 3 7 2 2 6 2 2" xfId="8954" xr:uid="{00000000-0005-0000-0000-0000931B0000}"/>
    <cellStyle name="Normal 3 7 2 2 6 2 2 2" xfId="19578" xr:uid="{00000000-0005-0000-0000-0000931B0000}"/>
    <cellStyle name="Normal 3 7 2 2 6 2 3" xfId="14286" xr:uid="{00000000-0005-0000-0000-0000921B0000}"/>
    <cellStyle name="Normal 3 7 2 2 6 3" xfId="6844" xr:uid="{00000000-0005-0000-0000-0000941B0000}"/>
    <cellStyle name="Normal 3 7 2 2 6 3 2" xfId="17468" xr:uid="{00000000-0005-0000-0000-0000941B0000}"/>
    <cellStyle name="Normal 3 7 2 2 6 4" xfId="12176" xr:uid="{00000000-0005-0000-0000-0000911B0000}"/>
    <cellStyle name="Normal 3 7 2 2 7" xfId="1716" xr:uid="{00000000-0005-0000-0000-0000951B0000}"/>
    <cellStyle name="Normal 3 7 2 2 7 2" xfId="3009" xr:uid="{00000000-0005-0000-0000-0000961B0000}"/>
    <cellStyle name="Normal 3 7 2 2 7 2 2" xfId="8667" xr:uid="{00000000-0005-0000-0000-0000971B0000}"/>
    <cellStyle name="Normal 3 7 2 2 7 2 2 2" xfId="19291" xr:uid="{00000000-0005-0000-0000-0000971B0000}"/>
    <cellStyle name="Normal 3 7 2 2 7 2 3" xfId="13999" xr:uid="{00000000-0005-0000-0000-0000961B0000}"/>
    <cellStyle name="Normal 3 7 2 2 7 3" xfId="7664" xr:uid="{00000000-0005-0000-0000-0000981B0000}"/>
    <cellStyle name="Normal 3 7 2 2 7 3 2" xfId="18288" xr:uid="{00000000-0005-0000-0000-0000981B0000}"/>
    <cellStyle name="Normal 3 7 2 2 7 4" xfId="12996" xr:uid="{00000000-0005-0000-0000-0000951B0000}"/>
    <cellStyle name="Normal 3 7 2 2 8" xfId="2592" xr:uid="{00000000-0005-0000-0000-0000991B0000}"/>
    <cellStyle name="Normal 3 7 2 2 8 2" xfId="8480" xr:uid="{00000000-0005-0000-0000-00009A1B0000}"/>
    <cellStyle name="Normal 3 7 2 2 8 2 2" xfId="19104" xr:uid="{00000000-0005-0000-0000-00009A1B0000}"/>
    <cellStyle name="Normal 3 7 2 2 8 3" xfId="13812" xr:uid="{00000000-0005-0000-0000-0000991B0000}"/>
    <cellStyle name="Normal 3 7 2 2 9" xfId="4214" xr:uid="{00000000-0005-0000-0000-00009B1B0000}"/>
    <cellStyle name="Normal 3 7 2 2 9 2" xfId="9836" xr:uid="{00000000-0005-0000-0000-00009C1B0000}"/>
    <cellStyle name="Normal 3 7 2 2 9 2 2" xfId="20460" xr:uid="{00000000-0005-0000-0000-00009C1B0000}"/>
    <cellStyle name="Normal 3 7 2 2 9 3" xfId="15168" xr:uid="{00000000-0005-0000-0000-00009B1B0000}"/>
    <cellStyle name="Normal 3 7 2 3" xfId="303" xr:uid="{00000000-0005-0000-0000-00009D1B0000}"/>
    <cellStyle name="Normal 3 7 2 3 10" xfId="6178" xr:uid="{00000000-0005-0000-0000-00009E1B0000}"/>
    <cellStyle name="Normal 3 7 2 3 10 2" xfId="11514" xr:uid="{00000000-0005-0000-0000-00009F1B0000}"/>
    <cellStyle name="Normal 3 7 2 3 10 2 2" xfId="22138" xr:uid="{00000000-0005-0000-0000-00009F1B0000}"/>
    <cellStyle name="Normal 3 7 2 3 10 3" xfId="16844" xr:uid="{00000000-0005-0000-0000-00009E1B0000}"/>
    <cellStyle name="Normal 3 7 2 3 11" xfId="6603" xr:uid="{00000000-0005-0000-0000-0000A01B0000}"/>
    <cellStyle name="Normal 3 7 2 3 11 2" xfId="17227" xr:uid="{00000000-0005-0000-0000-0000A01B0000}"/>
    <cellStyle name="Normal 3 7 2 3 12" xfId="11935" xr:uid="{00000000-0005-0000-0000-00009D1B0000}"/>
    <cellStyle name="Normal 3 7 2 3 2" xfId="1075" xr:uid="{00000000-0005-0000-0000-0000A11B0000}"/>
    <cellStyle name="Normal 3 7 2 3 2 2" xfId="1909" xr:uid="{00000000-0005-0000-0000-0000A21B0000}"/>
    <cellStyle name="Normal 3 7 2 3 2 2 2" xfId="7857" xr:uid="{00000000-0005-0000-0000-0000A31B0000}"/>
    <cellStyle name="Normal 3 7 2 3 2 2 2 2" xfId="18481" xr:uid="{00000000-0005-0000-0000-0000A31B0000}"/>
    <cellStyle name="Normal 3 7 2 3 2 2 3" xfId="13189" xr:uid="{00000000-0005-0000-0000-0000A21B0000}"/>
    <cellStyle name="Normal 3 7 2 3 2 3" xfId="3509" xr:uid="{00000000-0005-0000-0000-0000A41B0000}"/>
    <cellStyle name="Normal 3 7 2 3 2 3 2" xfId="9147" xr:uid="{00000000-0005-0000-0000-0000A51B0000}"/>
    <cellStyle name="Normal 3 7 2 3 2 3 2 2" xfId="19771" xr:uid="{00000000-0005-0000-0000-0000A51B0000}"/>
    <cellStyle name="Normal 3 7 2 3 2 3 3" xfId="14479" xr:uid="{00000000-0005-0000-0000-0000A41B0000}"/>
    <cellStyle name="Normal 3 7 2 3 2 4" xfId="4407" xr:uid="{00000000-0005-0000-0000-0000A61B0000}"/>
    <cellStyle name="Normal 3 7 2 3 2 4 2" xfId="10029" xr:uid="{00000000-0005-0000-0000-0000A71B0000}"/>
    <cellStyle name="Normal 3 7 2 3 2 4 2 2" xfId="20653" xr:uid="{00000000-0005-0000-0000-0000A71B0000}"/>
    <cellStyle name="Normal 3 7 2 3 2 4 3" xfId="15361" xr:uid="{00000000-0005-0000-0000-0000A61B0000}"/>
    <cellStyle name="Normal 3 7 2 3 2 5" xfId="7037" xr:uid="{00000000-0005-0000-0000-0000A81B0000}"/>
    <cellStyle name="Normal 3 7 2 3 2 5 2" xfId="17661" xr:uid="{00000000-0005-0000-0000-0000A81B0000}"/>
    <cellStyle name="Normal 3 7 2 3 2 6" xfId="12369" xr:uid="{00000000-0005-0000-0000-0000A11B0000}"/>
    <cellStyle name="Normal 3 7 2 3 3" xfId="1563" xr:uid="{00000000-0005-0000-0000-0000A91B0000}"/>
    <cellStyle name="Normal 3 7 2 3 3 2" xfId="2389" xr:uid="{00000000-0005-0000-0000-0000AA1B0000}"/>
    <cellStyle name="Normal 3 7 2 3 3 2 2" xfId="8337" xr:uid="{00000000-0005-0000-0000-0000AB1B0000}"/>
    <cellStyle name="Normal 3 7 2 3 3 2 2 2" xfId="18961" xr:uid="{00000000-0005-0000-0000-0000AB1B0000}"/>
    <cellStyle name="Normal 3 7 2 3 3 2 3" xfId="13669" xr:uid="{00000000-0005-0000-0000-0000AA1B0000}"/>
    <cellStyle name="Normal 3 7 2 3 3 3" xfId="3995" xr:uid="{00000000-0005-0000-0000-0000AC1B0000}"/>
    <cellStyle name="Normal 3 7 2 3 3 3 2" xfId="9627" xr:uid="{00000000-0005-0000-0000-0000AD1B0000}"/>
    <cellStyle name="Normal 3 7 2 3 3 3 2 2" xfId="20251" xr:uid="{00000000-0005-0000-0000-0000AD1B0000}"/>
    <cellStyle name="Normal 3 7 2 3 3 3 3" xfId="14959" xr:uid="{00000000-0005-0000-0000-0000AC1B0000}"/>
    <cellStyle name="Normal 3 7 2 3 3 4" xfId="4887" xr:uid="{00000000-0005-0000-0000-0000AE1B0000}"/>
    <cellStyle name="Normal 3 7 2 3 3 4 2" xfId="10509" xr:uid="{00000000-0005-0000-0000-0000AF1B0000}"/>
    <cellStyle name="Normal 3 7 2 3 3 4 2 2" xfId="21133" xr:uid="{00000000-0005-0000-0000-0000AF1B0000}"/>
    <cellStyle name="Normal 3 7 2 3 3 4 3" xfId="15841" xr:uid="{00000000-0005-0000-0000-0000AE1B0000}"/>
    <cellStyle name="Normal 3 7 2 3 3 5" xfId="7517" xr:uid="{00000000-0005-0000-0000-0000B01B0000}"/>
    <cellStyle name="Normal 3 7 2 3 3 5 2" xfId="18141" xr:uid="{00000000-0005-0000-0000-0000B01B0000}"/>
    <cellStyle name="Normal 3 7 2 3 3 6" xfId="12849" xr:uid="{00000000-0005-0000-0000-0000A91B0000}"/>
    <cellStyle name="Normal 3 7 2 3 4" xfId="893" xr:uid="{00000000-0005-0000-0000-0000B11B0000}"/>
    <cellStyle name="Normal 3 7 2 3 4 2" xfId="3327" xr:uid="{00000000-0005-0000-0000-0000B21B0000}"/>
    <cellStyle name="Normal 3 7 2 3 4 2 2" xfId="8970" xr:uid="{00000000-0005-0000-0000-0000B31B0000}"/>
    <cellStyle name="Normal 3 7 2 3 4 2 2 2" xfId="19594" xr:uid="{00000000-0005-0000-0000-0000B31B0000}"/>
    <cellStyle name="Normal 3 7 2 3 4 2 3" xfId="14302" xr:uid="{00000000-0005-0000-0000-0000B21B0000}"/>
    <cellStyle name="Normal 3 7 2 3 4 3" xfId="6860" xr:uid="{00000000-0005-0000-0000-0000B41B0000}"/>
    <cellStyle name="Normal 3 7 2 3 4 3 2" xfId="17484" xr:uid="{00000000-0005-0000-0000-0000B41B0000}"/>
    <cellStyle name="Normal 3 7 2 3 4 4" xfId="12192" xr:uid="{00000000-0005-0000-0000-0000B11B0000}"/>
    <cellStyle name="Normal 3 7 2 3 5" xfId="1732" xr:uid="{00000000-0005-0000-0000-0000B51B0000}"/>
    <cellStyle name="Normal 3 7 2 3 5 2" xfId="7680" xr:uid="{00000000-0005-0000-0000-0000B61B0000}"/>
    <cellStyle name="Normal 3 7 2 3 5 2 2" xfId="18304" xr:uid="{00000000-0005-0000-0000-0000B61B0000}"/>
    <cellStyle name="Normal 3 7 2 3 5 3" xfId="13012" xr:uid="{00000000-0005-0000-0000-0000B51B0000}"/>
    <cellStyle name="Normal 3 7 2 3 6" xfId="3055" xr:uid="{00000000-0005-0000-0000-0000B71B0000}"/>
    <cellStyle name="Normal 3 7 2 3 6 2" xfId="8713" xr:uid="{00000000-0005-0000-0000-0000B81B0000}"/>
    <cellStyle name="Normal 3 7 2 3 6 2 2" xfId="19337" xr:uid="{00000000-0005-0000-0000-0000B81B0000}"/>
    <cellStyle name="Normal 3 7 2 3 6 3" xfId="14045" xr:uid="{00000000-0005-0000-0000-0000B71B0000}"/>
    <cellStyle name="Normal 3 7 2 3 7" xfId="4230" xr:uid="{00000000-0005-0000-0000-0000B91B0000}"/>
    <cellStyle name="Normal 3 7 2 3 7 2" xfId="9852" xr:uid="{00000000-0005-0000-0000-0000BA1B0000}"/>
    <cellStyle name="Normal 3 7 2 3 7 2 2" xfId="20476" xr:uid="{00000000-0005-0000-0000-0000BA1B0000}"/>
    <cellStyle name="Normal 3 7 2 3 7 3" xfId="15184" xr:uid="{00000000-0005-0000-0000-0000B91B0000}"/>
    <cellStyle name="Normal 3 7 2 3 8" xfId="5209" xr:uid="{00000000-0005-0000-0000-0000BB1B0000}"/>
    <cellStyle name="Normal 3 7 2 3 8 2" xfId="10778" xr:uid="{00000000-0005-0000-0000-0000BC1B0000}"/>
    <cellStyle name="Normal 3 7 2 3 8 2 2" xfId="21402" xr:uid="{00000000-0005-0000-0000-0000BC1B0000}"/>
    <cellStyle name="Normal 3 7 2 3 8 3" xfId="16110" xr:uid="{00000000-0005-0000-0000-0000BB1B0000}"/>
    <cellStyle name="Normal 3 7 2 3 9" xfId="5810" xr:uid="{00000000-0005-0000-0000-0000BD1B0000}"/>
    <cellStyle name="Normal 3 7 2 3 9 2" xfId="11147" xr:uid="{00000000-0005-0000-0000-0000BE1B0000}"/>
    <cellStyle name="Normal 3 7 2 3 9 2 2" xfId="21771" xr:uid="{00000000-0005-0000-0000-0000BE1B0000}"/>
    <cellStyle name="Normal 3 7 2 3 9 3" xfId="16477" xr:uid="{00000000-0005-0000-0000-0000BD1B0000}"/>
    <cellStyle name="Normal 3 7 2 4" xfId="760" xr:uid="{00000000-0005-0000-0000-0000BF1B0000}"/>
    <cellStyle name="Normal 3 7 2 4 10" xfId="6729" xr:uid="{00000000-0005-0000-0000-0000C01B0000}"/>
    <cellStyle name="Normal 3 7 2 4 10 2" xfId="17353" xr:uid="{00000000-0005-0000-0000-0000C01B0000}"/>
    <cellStyle name="Normal 3 7 2 4 11" xfId="12061" xr:uid="{00000000-0005-0000-0000-0000BF1B0000}"/>
    <cellStyle name="Normal 3 7 2 4 2" xfId="1464" xr:uid="{00000000-0005-0000-0000-0000C11B0000}"/>
    <cellStyle name="Normal 3 7 2 4 2 2" xfId="2290" xr:uid="{00000000-0005-0000-0000-0000C21B0000}"/>
    <cellStyle name="Normal 3 7 2 4 2 2 2" xfId="8238" xr:uid="{00000000-0005-0000-0000-0000C31B0000}"/>
    <cellStyle name="Normal 3 7 2 4 2 2 2 2" xfId="18862" xr:uid="{00000000-0005-0000-0000-0000C31B0000}"/>
    <cellStyle name="Normal 3 7 2 4 2 2 3" xfId="13570" xr:uid="{00000000-0005-0000-0000-0000C21B0000}"/>
    <cellStyle name="Normal 3 7 2 4 2 3" xfId="3896" xr:uid="{00000000-0005-0000-0000-0000C41B0000}"/>
    <cellStyle name="Normal 3 7 2 4 2 3 2" xfId="9528" xr:uid="{00000000-0005-0000-0000-0000C51B0000}"/>
    <cellStyle name="Normal 3 7 2 4 2 3 2 2" xfId="20152" xr:uid="{00000000-0005-0000-0000-0000C51B0000}"/>
    <cellStyle name="Normal 3 7 2 4 2 3 3" xfId="14860" xr:uid="{00000000-0005-0000-0000-0000C41B0000}"/>
    <cellStyle name="Normal 3 7 2 4 2 4" xfId="4788" xr:uid="{00000000-0005-0000-0000-0000C61B0000}"/>
    <cellStyle name="Normal 3 7 2 4 2 4 2" xfId="10410" xr:uid="{00000000-0005-0000-0000-0000C71B0000}"/>
    <cellStyle name="Normal 3 7 2 4 2 4 2 2" xfId="21034" xr:uid="{00000000-0005-0000-0000-0000C71B0000}"/>
    <cellStyle name="Normal 3 7 2 4 2 4 3" xfId="15742" xr:uid="{00000000-0005-0000-0000-0000C61B0000}"/>
    <cellStyle name="Normal 3 7 2 4 2 5" xfId="7418" xr:uid="{00000000-0005-0000-0000-0000C81B0000}"/>
    <cellStyle name="Normal 3 7 2 4 2 5 2" xfId="18042" xr:uid="{00000000-0005-0000-0000-0000C81B0000}"/>
    <cellStyle name="Normal 3 7 2 4 2 6" xfId="12750" xr:uid="{00000000-0005-0000-0000-0000C11B0000}"/>
    <cellStyle name="Normal 3 7 2 4 3" xfId="974" xr:uid="{00000000-0005-0000-0000-0000C91B0000}"/>
    <cellStyle name="Normal 3 7 2 4 3 2" xfId="3408" xr:uid="{00000000-0005-0000-0000-0000CA1B0000}"/>
    <cellStyle name="Normal 3 7 2 4 3 2 2" xfId="9046" xr:uid="{00000000-0005-0000-0000-0000CB1B0000}"/>
    <cellStyle name="Normal 3 7 2 4 3 2 2 2" xfId="19670" xr:uid="{00000000-0005-0000-0000-0000CB1B0000}"/>
    <cellStyle name="Normal 3 7 2 4 3 2 3" xfId="14378" xr:uid="{00000000-0005-0000-0000-0000CA1B0000}"/>
    <cellStyle name="Normal 3 7 2 4 3 3" xfId="6936" xr:uid="{00000000-0005-0000-0000-0000CC1B0000}"/>
    <cellStyle name="Normal 3 7 2 4 3 3 2" xfId="17560" xr:uid="{00000000-0005-0000-0000-0000CC1B0000}"/>
    <cellStyle name="Normal 3 7 2 4 3 4" xfId="12268" xr:uid="{00000000-0005-0000-0000-0000C91B0000}"/>
    <cellStyle name="Normal 3 7 2 4 4" xfId="1808" xr:uid="{00000000-0005-0000-0000-0000CD1B0000}"/>
    <cellStyle name="Normal 3 7 2 4 4 2" xfId="7756" xr:uid="{00000000-0005-0000-0000-0000CE1B0000}"/>
    <cellStyle name="Normal 3 7 2 4 4 2 2" xfId="18380" xr:uid="{00000000-0005-0000-0000-0000CE1B0000}"/>
    <cellStyle name="Normal 3 7 2 4 4 3" xfId="13088" xr:uid="{00000000-0005-0000-0000-0000CD1B0000}"/>
    <cellStyle name="Normal 3 7 2 4 5" xfId="3194" xr:uid="{00000000-0005-0000-0000-0000CF1B0000}"/>
    <cellStyle name="Normal 3 7 2 4 5 2" xfId="8839" xr:uid="{00000000-0005-0000-0000-0000D01B0000}"/>
    <cellStyle name="Normal 3 7 2 4 5 2 2" xfId="19463" xr:uid="{00000000-0005-0000-0000-0000D01B0000}"/>
    <cellStyle name="Normal 3 7 2 4 5 3" xfId="14171" xr:uid="{00000000-0005-0000-0000-0000CF1B0000}"/>
    <cellStyle name="Normal 3 7 2 4 6" xfId="4306" xr:uid="{00000000-0005-0000-0000-0000D11B0000}"/>
    <cellStyle name="Normal 3 7 2 4 6 2" xfId="9928" xr:uid="{00000000-0005-0000-0000-0000D21B0000}"/>
    <cellStyle name="Normal 3 7 2 4 6 2 2" xfId="20552" xr:uid="{00000000-0005-0000-0000-0000D21B0000}"/>
    <cellStyle name="Normal 3 7 2 4 6 3" xfId="15260" xr:uid="{00000000-0005-0000-0000-0000D11B0000}"/>
    <cellStyle name="Normal 3 7 2 4 7" xfId="5569" xr:uid="{00000000-0005-0000-0000-0000D31B0000}"/>
    <cellStyle name="Normal 3 7 2 4 7 2" xfId="10906" xr:uid="{00000000-0005-0000-0000-0000D41B0000}"/>
    <cellStyle name="Normal 3 7 2 4 7 2 2" xfId="21530" xr:uid="{00000000-0005-0000-0000-0000D41B0000}"/>
    <cellStyle name="Normal 3 7 2 4 7 3" xfId="16236" xr:uid="{00000000-0005-0000-0000-0000D31B0000}"/>
    <cellStyle name="Normal 3 7 2 4 8" xfId="5936" xr:uid="{00000000-0005-0000-0000-0000D51B0000}"/>
    <cellStyle name="Normal 3 7 2 4 8 2" xfId="11273" xr:uid="{00000000-0005-0000-0000-0000D61B0000}"/>
    <cellStyle name="Normal 3 7 2 4 8 2 2" xfId="21897" xr:uid="{00000000-0005-0000-0000-0000D61B0000}"/>
    <cellStyle name="Normal 3 7 2 4 8 3" xfId="16603" xr:uid="{00000000-0005-0000-0000-0000D51B0000}"/>
    <cellStyle name="Normal 3 7 2 4 9" xfId="6306" xr:uid="{00000000-0005-0000-0000-0000D71B0000}"/>
    <cellStyle name="Normal 3 7 2 4 9 2" xfId="11640" xr:uid="{00000000-0005-0000-0000-0000D81B0000}"/>
    <cellStyle name="Normal 3 7 2 4 9 2 2" xfId="22264" xr:uid="{00000000-0005-0000-0000-0000D81B0000}"/>
    <cellStyle name="Normal 3 7 2 4 9 3" xfId="16970" xr:uid="{00000000-0005-0000-0000-0000D71B0000}"/>
    <cellStyle name="Normal 3 7 2 5" xfId="1214" xr:uid="{00000000-0005-0000-0000-0000D91B0000}"/>
    <cellStyle name="Normal 3 7 2 5 2" xfId="2040" xr:uid="{00000000-0005-0000-0000-0000DA1B0000}"/>
    <cellStyle name="Normal 3 7 2 5 2 2" xfId="7988" xr:uid="{00000000-0005-0000-0000-0000DB1B0000}"/>
    <cellStyle name="Normal 3 7 2 5 2 2 2" xfId="18612" xr:uid="{00000000-0005-0000-0000-0000DB1B0000}"/>
    <cellStyle name="Normal 3 7 2 5 2 3" xfId="13320" xr:uid="{00000000-0005-0000-0000-0000DA1B0000}"/>
    <cellStyle name="Normal 3 7 2 5 3" xfId="3646" xr:uid="{00000000-0005-0000-0000-0000DC1B0000}"/>
    <cellStyle name="Normal 3 7 2 5 3 2" xfId="9278" xr:uid="{00000000-0005-0000-0000-0000DD1B0000}"/>
    <cellStyle name="Normal 3 7 2 5 3 2 2" xfId="19902" xr:uid="{00000000-0005-0000-0000-0000DD1B0000}"/>
    <cellStyle name="Normal 3 7 2 5 3 3" xfId="14610" xr:uid="{00000000-0005-0000-0000-0000DC1B0000}"/>
    <cellStyle name="Normal 3 7 2 5 4" xfId="4538" xr:uid="{00000000-0005-0000-0000-0000DE1B0000}"/>
    <cellStyle name="Normal 3 7 2 5 4 2" xfId="10160" xr:uid="{00000000-0005-0000-0000-0000DF1B0000}"/>
    <cellStyle name="Normal 3 7 2 5 4 2 2" xfId="20784" xr:uid="{00000000-0005-0000-0000-0000DF1B0000}"/>
    <cellStyle name="Normal 3 7 2 5 4 3" xfId="15492" xr:uid="{00000000-0005-0000-0000-0000DE1B0000}"/>
    <cellStyle name="Normal 3 7 2 5 5" xfId="7168" xr:uid="{00000000-0005-0000-0000-0000E01B0000}"/>
    <cellStyle name="Normal 3 7 2 5 5 2" xfId="17792" xr:uid="{00000000-0005-0000-0000-0000E01B0000}"/>
    <cellStyle name="Normal 3 7 2 5 6" xfId="12500" xr:uid="{00000000-0005-0000-0000-0000D91B0000}"/>
    <cellStyle name="Normal 3 7 2 6" xfId="1314" xr:uid="{00000000-0005-0000-0000-0000E11B0000}"/>
    <cellStyle name="Normal 3 7 2 6 2" xfId="2140" xr:uid="{00000000-0005-0000-0000-0000E21B0000}"/>
    <cellStyle name="Normal 3 7 2 6 2 2" xfId="8088" xr:uid="{00000000-0005-0000-0000-0000E31B0000}"/>
    <cellStyle name="Normal 3 7 2 6 2 2 2" xfId="18712" xr:uid="{00000000-0005-0000-0000-0000E31B0000}"/>
    <cellStyle name="Normal 3 7 2 6 2 3" xfId="13420" xr:uid="{00000000-0005-0000-0000-0000E21B0000}"/>
    <cellStyle name="Normal 3 7 2 6 3" xfId="3746" xr:uid="{00000000-0005-0000-0000-0000E41B0000}"/>
    <cellStyle name="Normal 3 7 2 6 3 2" xfId="9378" xr:uid="{00000000-0005-0000-0000-0000E51B0000}"/>
    <cellStyle name="Normal 3 7 2 6 3 2 2" xfId="20002" xr:uid="{00000000-0005-0000-0000-0000E51B0000}"/>
    <cellStyle name="Normal 3 7 2 6 3 3" xfId="14710" xr:uid="{00000000-0005-0000-0000-0000E41B0000}"/>
    <cellStyle name="Normal 3 7 2 6 4" xfId="4638" xr:uid="{00000000-0005-0000-0000-0000E61B0000}"/>
    <cellStyle name="Normal 3 7 2 6 4 2" xfId="10260" xr:uid="{00000000-0005-0000-0000-0000E71B0000}"/>
    <cellStyle name="Normal 3 7 2 6 4 2 2" xfId="20884" xr:uid="{00000000-0005-0000-0000-0000E71B0000}"/>
    <cellStyle name="Normal 3 7 2 6 4 3" xfId="15592" xr:uid="{00000000-0005-0000-0000-0000E61B0000}"/>
    <cellStyle name="Normal 3 7 2 6 5" xfId="7268" xr:uid="{00000000-0005-0000-0000-0000E81B0000}"/>
    <cellStyle name="Normal 3 7 2 6 5 2" xfId="17892" xr:uid="{00000000-0005-0000-0000-0000E81B0000}"/>
    <cellStyle name="Normal 3 7 2 6 6" xfId="12600" xr:uid="{00000000-0005-0000-0000-0000E11B0000}"/>
    <cellStyle name="Normal 3 7 2 7" xfId="1376" xr:uid="{00000000-0005-0000-0000-0000E91B0000}"/>
    <cellStyle name="Normal 3 7 2 7 2" xfId="2202" xr:uid="{00000000-0005-0000-0000-0000EA1B0000}"/>
    <cellStyle name="Normal 3 7 2 7 2 2" xfId="8150" xr:uid="{00000000-0005-0000-0000-0000EB1B0000}"/>
    <cellStyle name="Normal 3 7 2 7 2 2 2" xfId="18774" xr:uid="{00000000-0005-0000-0000-0000EB1B0000}"/>
    <cellStyle name="Normal 3 7 2 7 2 3" xfId="13482" xr:uid="{00000000-0005-0000-0000-0000EA1B0000}"/>
    <cellStyle name="Normal 3 7 2 7 3" xfId="3808" xr:uid="{00000000-0005-0000-0000-0000EC1B0000}"/>
    <cellStyle name="Normal 3 7 2 7 3 2" xfId="9440" xr:uid="{00000000-0005-0000-0000-0000ED1B0000}"/>
    <cellStyle name="Normal 3 7 2 7 3 2 2" xfId="20064" xr:uid="{00000000-0005-0000-0000-0000ED1B0000}"/>
    <cellStyle name="Normal 3 7 2 7 3 3" xfId="14772" xr:uid="{00000000-0005-0000-0000-0000EC1B0000}"/>
    <cellStyle name="Normal 3 7 2 7 4" xfId="4700" xr:uid="{00000000-0005-0000-0000-0000EE1B0000}"/>
    <cellStyle name="Normal 3 7 2 7 4 2" xfId="10322" xr:uid="{00000000-0005-0000-0000-0000EF1B0000}"/>
    <cellStyle name="Normal 3 7 2 7 4 2 2" xfId="20946" xr:uid="{00000000-0005-0000-0000-0000EF1B0000}"/>
    <cellStyle name="Normal 3 7 2 7 4 3" xfId="15654" xr:uid="{00000000-0005-0000-0000-0000EE1B0000}"/>
    <cellStyle name="Normal 3 7 2 7 5" xfId="7330" xr:uid="{00000000-0005-0000-0000-0000F01B0000}"/>
    <cellStyle name="Normal 3 7 2 7 5 2" xfId="17954" xr:uid="{00000000-0005-0000-0000-0000F01B0000}"/>
    <cellStyle name="Normal 3 7 2 7 6" xfId="12662" xr:uid="{00000000-0005-0000-0000-0000E91B0000}"/>
    <cellStyle name="Normal 3 7 2 8" xfId="1658" xr:uid="{00000000-0005-0000-0000-0000F11B0000}"/>
    <cellStyle name="Normal 3 7 2 8 2" xfId="2484" xr:uid="{00000000-0005-0000-0000-0000F21B0000}"/>
    <cellStyle name="Normal 3 7 2 8 2 2" xfId="8432" xr:uid="{00000000-0005-0000-0000-0000F31B0000}"/>
    <cellStyle name="Normal 3 7 2 8 2 2 2" xfId="19056" xr:uid="{00000000-0005-0000-0000-0000F31B0000}"/>
    <cellStyle name="Normal 3 7 2 8 2 3" xfId="13764" xr:uid="{00000000-0005-0000-0000-0000F21B0000}"/>
    <cellStyle name="Normal 3 7 2 8 3" xfId="4090" xr:uid="{00000000-0005-0000-0000-0000F41B0000}"/>
    <cellStyle name="Normal 3 7 2 8 3 2" xfId="9722" xr:uid="{00000000-0005-0000-0000-0000F51B0000}"/>
    <cellStyle name="Normal 3 7 2 8 3 2 2" xfId="20346" xr:uid="{00000000-0005-0000-0000-0000F51B0000}"/>
    <cellStyle name="Normal 3 7 2 8 3 3" xfId="15054" xr:uid="{00000000-0005-0000-0000-0000F41B0000}"/>
    <cellStyle name="Normal 3 7 2 8 4" xfId="4982" xr:uid="{00000000-0005-0000-0000-0000F61B0000}"/>
    <cellStyle name="Normal 3 7 2 8 4 2" xfId="10604" xr:uid="{00000000-0005-0000-0000-0000F71B0000}"/>
    <cellStyle name="Normal 3 7 2 8 4 2 2" xfId="21228" xr:uid="{00000000-0005-0000-0000-0000F71B0000}"/>
    <cellStyle name="Normal 3 7 2 8 4 3" xfId="15936" xr:uid="{00000000-0005-0000-0000-0000F61B0000}"/>
    <cellStyle name="Normal 3 7 2 8 5" xfId="7612" xr:uid="{00000000-0005-0000-0000-0000F81B0000}"/>
    <cellStyle name="Normal 3 7 2 8 5 2" xfId="18236" xr:uid="{00000000-0005-0000-0000-0000F81B0000}"/>
    <cellStyle name="Normal 3 7 2 8 6" xfId="12944" xr:uid="{00000000-0005-0000-0000-0000F11B0000}"/>
    <cellStyle name="Normal 3 7 2 9" xfId="860" xr:uid="{00000000-0005-0000-0000-0000F91B0000}"/>
    <cellStyle name="Normal 3 7 2 9 2" xfId="3294" xr:uid="{00000000-0005-0000-0000-0000FA1B0000}"/>
    <cellStyle name="Normal 3 7 2 9 2 2" xfId="8938" xr:uid="{00000000-0005-0000-0000-0000FB1B0000}"/>
    <cellStyle name="Normal 3 7 2 9 2 2 2" xfId="19562" xr:uid="{00000000-0005-0000-0000-0000FB1B0000}"/>
    <cellStyle name="Normal 3 7 2 9 2 3" xfId="14270" xr:uid="{00000000-0005-0000-0000-0000FA1B0000}"/>
    <cellStyle name="Normal 3 7 2 9 3" xfId="6828" xr:uid="{00000000-0005-0000-0000-0000FC1B0000}"/>
    <cellStyle name="Normal 3 7 2 9 3 2" xfId="17452" xr:uid="{00000000-0005-0000-0000-0000FC1B0000}"/>
    <cellStyle name="Normal 3 7 2 9 4" xfId="12160" xr:uid="{00000000-0005-0000-0000-0000F91B0000}"/>
    <cellStyle name="Normal 3 7 3" xfId="191" xr:uid="{00000000-0005-0000-0000-0000FD1B0000}"/>
    <cellStyle name="Normal 3 7 3 10" xfId="1708" xr:uid="{00000000-0005-0000-0000-0000FE1B0000}"/>
    <cellStyle name="Normal 3 7 3 10 2" xfId="2931" xr:uid="{00000000-0005-0000-0000-0000FF1B0000}"/>
    <cellStyle name="Normal 3 7 3 10 2 2" xfId="8592" xr:uid="{00000000-0005-0000-0000-0000001C0000}"/>
    <cellStyle name="Normal 3 7 3 10 2 2 2" xfId="19216" xr:uid="{00000000-0005-0000-0000-0000001C0000}"/>
    <cellStyle name="Normal 3 7 3 10 2 3" xfId="13924" xr:uid="{00000000-0005-0000-0000-0000FF1B0000}"/>
    <cellStyle name="Normal 3 7 3 10 3" xfId="7656" xr:uid="{00000000-0005-0000-0000-0000011C0000}"/>
    <cellStyle name="Normal 3 7 3 10 3 2" xfId="18280" xr:uid="{00000000-0005-0000-0000-0000011C0000}"/>
    <cellStyle name="Normal 3 7 3 10 4" xfId="12988" xr:uid="{00000000-0005-0000-0000-0000FE1B0000}"/>
    <cellStyle name="Normal 3 7 3 11" xfId="2584" xr:uid="{00000000-0005-0000-0000-0000021C0000}"/>
    <cellStyle name="Normal 3 7 3 11 2" xfId="8472" xr:uid="{00000000-0005-0000-0000-0000031C0000}"/>
    <cellStyle name="Normal 3 7 3 11 2 2" xfId="19096" xr:uid="{00000000-0005-0000-0000-0000031C0000}"/>
    <cellStyle name="Normal 3 7 3 11 3" xfId="13804" xr:uid="{00000000-0005-0000-0000-0000021C0000}"/>
    <cellStyle name="Normal 3 7 3 12" xfId="4206" xr:uid="{00000000-0005-0000-0000-0000041C0000}"/>
    <cellStyle name="Normal 3 7 3 12 2" xfId="9828" xr:uid="{00000000-0005-0000-0000-0000051C0000}"/>
    <cellStyle name="Normal 3 7 3 12 2 2" xfId="20452" xr:uid="{00000000-0005-0000-0000-0000051C0000}"/>
    <cellStyle name="Normal 3 7 3 12 3" xfId="15160" xr:uid="{00000000-0005-0000-0000-0000041C0000}"/>
    <cellStyle name="Normal 3 7 3 13" xfId="5057" xr:uid="{00000000-0005-0000-0000-0000061C0000}"/>
    <cellStyle name="Normal 3 7 3 13 2" xfId="10657" xr:uid="{00000000-0005-0000-0000-0000071C0000}"/>
    <cellStyle name="Normal 3 7 3 13 2 2" xfId="21281" xr:uid="{00000000-0005-0000-0000-0000071C0000}"/>
    <cellStyle name="Normal 3 7 3 13 3" xfId="15989" xr:uid="{00000000-0005-0000-0000-0000061C0000}"/>
    <cellStyle name="Normal 3 7 3 14" xfId="5689" xr:uid="{00000000-0005-0000-0000-0000081C0000}"/>
    <cellStyle name="Normal 3 7 3 14 2" xfId="11026" xr:uid="{00000000-0005-0000-0000-0000091C0000}"/>
    <cellStyle name="Normal 3 7 3 14 2 2" xfId="21650" xr:uid="{00000000-0005-0000-0000-0000091C0000}"/>
    <cellStyle name="Normal 3 7 3 14 3" xfId="16356" xr:uid="{00000000-0005-0000-0000-0000081C0000}"/>
    <cellStyle name="Normal 3 7 3 15" xfId="6057" xr:uid="{00000000-0005-0000-0000-00000A1C0000}"/>
    <cellStyle name="Normal 3 7 3 15 2" xfId="11393" xr:uid="{00000000-0005-0000-0000-00000B1C0000}"/>
    <cellStyle name="Normal 3 7 3 15 2 2" xfId="22017" xr:uid="{00000000-0005-0000-0000-00000B1C0000}"/>
    <cellStyle name="Normal 3 7 3 15 3" xfId="16723" xr:uid="{00000000-0005-0000-0000-00000A1C0000}"/>
    <cellStyle name="Normal 3 7 3 16" xfId="6494" xr:uid="{00000000-0005-0000-0000-00000C1C0000}"/>
    <cellStyle name="Normal 3 7 3 16 2" xfId="17118" xr:uid="{00000000-0005-0000-0000-00000C1C0000}"/>
    <cellStyle name="Normal 3 7 3 17" xfId="11826" xr:uid="{00000000-0005-0000-0000-0000FD1B0000}"/>
    <cellStyle name="Normal 3 7 3 2" xfId="259" xr:uid="{00000000-0005-0000-0000-00000D1C0000}"/>
    <cellStyle name="Normal 3 7 3 2 10" xfId="6122" xr:uid="{00000000-0005-0000-0000-00000E1C0000}"/>
    <cellStyle name="Normal 3 7 3 2 10 2" xfId="11458" xr:uid="{00000000-0005-0000-0000-00000F1C0000}"/>
    <cellStyle name="Normal 3 7 3 2 10 2 2" xfId="22082" xr:uid="{00000000-0005-0000-0000-00000F1C0000}"/>
    <cellStyle name="Normal 3 7 3 2 10 3" xfId="16788" xr:uid="{00000000-0005-0000-0000-00000E1C0000}"/>
    <cellStyle name="Normal 3 7 3 2 11" xfId="6559" xr:uid="{00000000-0005-0000-0000-0000101C0000}"/>
    <cellStyle name="Normal 3 7 3 2 11 2" xfId="17183" xr:uid="{00000000-0005-0000-0000-0000101C0000}"/>
    <cellStyle name="Normal 3 7 3 2 12" xfId="11891" xr:uid="{00000000-0005-0000-0000-00000D1C0000}"/>
    <cellStyle name="Normal 3 7 3 2 2" xfId="815" xr:uid="{00000000-0005-0000-0000-0000111C0000}"/>
    <cellStyle name="Normal 3 7 3 2 2 10" xfId="12116" xr:uid="{00000000-0005-0000-0000-0000111C0000}"/>
    <cellStyle name="Normal 3 7 3 2 2 2" xfId="1029" xr:uid="{00000000-0005-0000-0000-0000121C0000}"/>
    <cellStyle name="Normal 3 7 3 2 2 2 2" xfId="3463" xr:uid="{00000000-0005-0000-0000-0000131C0000}"/>
    <cellStyle name="Normal 3 7 3 2 2 2 2 2" xfId="9101" xr:uid="{00000000-0005-0000-0000-0000141C0000}"/>
    <cellStyle name="Normal 3 7 3 2 2 2 2 2 2" xfId="19725" xr:uid="{00000000-0005-0000-0000-0000141C0000}"/>
    <cellStyle name="Normal 3 7 3 2 2 2 2 3" xfId="14433" xr:uid="{00000000-0005-0000-0000-0000131C0000}"/>
    <cellStyle name="Normal 3 7 3 2 2 2 3" xfId="6991" xr:uid="{00000000-0005-0000-0000-0000151C0000}"/>
    <cellStyle name="Normal 3 7 3 2 2 2 3 2" xfId="17615" xr:uid="{00000000-0005-0000-0000-0000151C0000}"/>
    <cellStyle name="Normal 3 7 3 2 2 2 4" xfId="12323" xr:uid="{00000000-0005-0000-0000-0000121C0000}"/>
    <cellStyle name="Normal 3 7 3 2 2 3" xfId="1863" xr:uid="{00000000-0005-0000-0000-0000161C0000}"/>
    <cellStyle name="Normal 3 7 3 2 2 3 2" xfId="7811" xr:uid="{00000000-0005-0000-0000-0000171C0000}"/>
    <cellStyle name="Normal 3 7 3 2 2 3 2 2" xfId="18435" xr:uid="{00000000-0005-0000-0000-0000171C0000}"/>
    <cellStyle name="Normal 3 7 3 2 2 3 3" xfId="13143" xr:uid="{00000000-0005-0000-0000-0000161C0000}"/>
    <cellStyle name="Normal 3 7 3 2 2 4" xfId="3249" xr:uid="{00000000-0005-0000-0000-0000181C0000}"/>
    <cellStyle name="Normal 3 7 3 2 2 4 2" xfId="8894" xr:uid="{00000000-0005-0000-0000-0000191C0000}"/>
    <cellStyle name="Normal 3 7 3 2 2 4 2 2" xfId="19518" xr:uid="{00000000-0005-0000-0000-0000191C0000}"/>
    <cellStyle name="Normal 3 7 3 2 2 4 3" xfId="14226" xr:uid="{00000000-0005-0000-0000-0000181C0000}"/>
    <cellStyle name="Normal 3 7 3 2 2 5" xfId="4361" xr:uid="{00000000-0005-0000-0000-00001A1C0000}"/>
    <cellStyle name="Normal 3 7 3 2 2 5 2" xfId="9983" xr:uid="{00000000-0005-0000-0000-00001B1C0000}"/>
    <cellStyle name="Normal 3 7 3 2 2 5 2 2" xfId="20607" xr:uid="{00000000-0005-0000-0000-00001B1C0000}"/>
    <cellStyle name="Normal 3 7 3 2 2 5 3" xfId="15315" xr:uid="{00000000-0005-0000-0000-00001A1C0000}"/>
    <cellStyle name="Normal 3 7 3 2 2 6" xfId="5624" xr:uid="{00000000-0005-0000-0000-00001C1C0000}"/>
    <cellStyle name="Normal 3 7 3 2 2 6 2" xfId="10961" xr:uid="{00000000-0005-0000-0000-00001D1C0000}"/>
    <cellStyle name="Normal 3 7 3 2 2 6 2 2" xfId="21585" xr:uid="{00000000-0005-0000-0000-00001D1C0000}"/>
    <cellStyle name="Normal 3 7 3 2 2 6 3" xfId="16291" xr:uid="{00000000-0005-0000-0000-00001C1C0000}"/>
    <cellStyle name="Normal 3 7 3 2 2 7" xfId="5991" xr:uid="{00000000-0005-0000-0000-00001E1C0000}"/>
    <cellStyle name="Normal 3 7 3 2 2 7 2" xfId="11328" xr:uid="{00000000-0005-0000-0000-00001F1C0000}"/>
    <cellStyle name="Normal 3 7 3 2 2 7 2 2" xfId="21952" xr:uid="{00000000-0005-0000-0000-00001F1C0000}"/>
    <cellStyle name="Normal 3 7 3 2 2 7 3" xfId="16658" xr:uid="{00000000-0005-0000-0000-00001E1C0000}"/>
    <cellStyle name="Normal 3 7 3 2 2 8" xfId="6361" xr:uid="{00000000-0005-0000-0000-0000201C0000}"/>
    <cellStyle name="Normal 3 7 3 2 2 8 2" xfId="11695" xr:uid="{00000000-0005-0000-0000-0000211C0000}"/>
    <cellStyle name="Normal 3 7 3 2 2 8 2 2" xfId="22319" xr:uid="{00000000-0005-0000-0000-0000211C0000}"/>
    <cellStyle name="Normal 3 7 3 2 2 8 3" xfId="17025" xr:uid="{00000000-0005-0000-0000-0000201C0000}"/>
    <cellStyle name="Normal 3 7 3 2 2 9" xfId="6784" xr:uid="{00000000-0005-0000-0000-0000221C0000}"/>
    <cellStyle name="Normal 3 7 3 2 2 9 2" xfId="17408" xr:uid="{00000000-0005-0000-0000-0000221C0000}"/>
    <cellStyle name="Normal 3 7 3 2 3" xfId="1519" xr:uid="{00000000-0005-0000-0000-0000231C0000}"/>
    <cellStyle name="Normal 3 7 3 2 3 2" xfId="2345" xr:uid="{00000000-0005-0000-0000-0000241C0000}"/>
    <cellStyle name="Normal 3 7 3 2 3 2 2" xfId="8293" xr:uid="{00000000-0005-0000-0000-0000251C0000}"/>
    <cellStyle name="Normal 3 7 3 2 3 2 2 2" xfId="18917" xr:uid="{00000000-0005-0000-0000-0000251C0000}"/>
    <cellStyle name="Normal 3 7 3 2 3 2 3" xfId="13625" xr:uid="{00000000-0005-0000-0000-0000241C0000}"/>
    <cellStyle name="Normal 3 7 3 2 3 3" xfId="3951" xr:uid="{00000000-0005-0000-0000-0000261C0000}"/>
    <cellStyle name="Normal 3 7 3 2 3 3 2" xfId="9583" xr:uid="{00000000-0005-0000-0000-0000271C0000}"/>
    <cellStyle name="Normal 3 7 3 2 3 3 2 2" xfId="20207" xr:uid="{00000000-0005-0000-0000-0000271C0000}"/>
    <cellStyle name="Normal 3 7 3 2 3 3 3" xfId="14915" xr:uid="{00000000-0005-0000-0000-0000261C0000}"/>
    <cellStyle name="Normal 3 7 3 2 3 4" xfId="4843" xr:uid="{00000000-0005-0000-0000-0000281C0000}"/>
    <cellStyle name="Normal 3 7 3 2 3 4 2" xfId="10465" xr:uid="{00000000-0005-0000-0000-0000291C0000}"/>
    <cellStyle name="Normal 3 7 3 2 3 4 2 2" xfId="21089" xr:uid="{00000000-0005-0000-0000-0000291C0000}"/>
    <cellStyle name="Normal 3 7 3 2 3 4 3" xfId="15797" xr:uid="{00000000-0005-0000-0000-0000281C0000}"/>
    <cellStyle name="Normal 3 7 3 2 3 5" xfId="7473" xr:uid="{00000000-0005-0000-0000-00002A1C0000}"/>
    <cellStyle name="Normal 3 7 3 2 3 5 2" xfId="18097" xr:uid="{00000000-0005-0000-0000-00002A1C0000}"/>
    <cellStyle name="Normal 3 7 3 2 3 6" xfId="12805" xr:uid="{00000000-0005-0000-0000-0000231C0000}"/>
    <cellStyle name="Normal 3 7 3 2 4" xfId="902" xr:uid="{00000000-0005-0000-0000-00002B1C0000}"/>
    <cellStyle name="Normal 3 7 3 2 4 2" xfId="3336" xr:uid="{00000000-0005-0000-0000-00002C1C0000}"/>
    <cellStyle name="Normal 3 7 3 2 4 2 2" xfId="8978" xr:uid="{00000000-0005-0000-0000-00002D1C0000}"/>
    <cellStyle name="Normal 3 7 3 2 4 2 2 2" xfId="19602" xr:uid="{00000000-0005-0000-0000-00002D1C0000}"/>
    <cellStyle name="Normal 3 7 3 2 4 2 3" xfId="14310" xr:uid="{00000000-0005-0000-0000-00002C1C0000}"/>
    <cellStyle name="Normal 3 7 3 2 4 3" xfId="6868" xr:uid="{00000000-0005-0000-0000-00002E1C0000}"/>
    <cellStyle name="Normal 3 7 3 2 4 3 2" xfId="17492" xr:uid="{00000000-0005-0000-0000-00002E1C0000}"/>
    <cellStyle name="Normal 3 7 3 2 4 4" xfId="12200" xr:uid="{00000000-0005-0000-0000-00002B1C0000}"/>
    <cellStyle name="Normal 3 7 3 2 5" xfId="1740" xr:uid="{00000000-0005-0000-0000-00002F1C0000}"/>
    <cellStyle name="Normal 3 7 3 2 5 2" xfId="7688" xr:uid="{00000000-0005-0000-0000-0000301C0000}"/>
    <cellStyle name="Normal 3 7 3 2 5 2 2" xfId="18312" xr:uid="{00000000-0005-0000-0000-0000301C0000}"/>
    <cellStyle name="Normal 3 7 3 2 5 3" xfId="13020" xr:uid="{00000000-0005-0000-0000-00002F1C0000}"/>
    <cellStyle name="Normal 3 7 3 2 6" xfId="2999" xr:uid="{00000000-0005-0000-0000-0000311C0000}"/>
    <cellStyle name="Normal 3 7 3 2 6 2" xfId="8657" xr:uid="{00000000-0005-0000-0000-0000321C0000}"/>
    <cellStyle name="Normal 3 7 3 2 6 2 2" xfId="19281" xr:uid="{00000000-0005-0000-0000-0000321C0000}"/>
    <cellStyle name="Normal 3 7 3 2 6 3" xfId="13989" xr:uid="{00000000-0005-0000-0000-0000311C0000}"/>
    <cellStyle name="Normal 3 7 3 2 7" xfId="4238" xr:uid="{00000000-0005-0000-0000-0000331C0000}"/>
    <cellStyle name="Normal 3 7 3 2 7 2" xfId="9860" xr:uid="{00000000-0005-0000-0000-0000341C0000}"/>
    <cellStyle name="Normal 3 7 3 2 7 2 2" xfId="20484" xr:uid="{00000000-0005-0000-0000-0000341C0000}"/>
    <cellStyle name="Normal 3 7 3 2 7 3" xfId="15192" xr:uid="{00000000-0005-0000-0000-0000331C0000}"/>
    <cellStyle name="Normal 3 7 3 2 8" xfId="5125" xr:uid="{00000000-0005-0000-0000-0000351C0000}"/>
    <cellStyle name="Normal 3 7 3 2 8 2" xfId="10722" xr:uid="{00000000-0005-0000-0000-0000361C0000}"/>
    <cellStyle name="Normal 3 7 3 2 8 2 2" xfId="21346" xr:uid="{00000000-0005-0000-0000-0000361C0000}"/>
    <cellStyle name="Normal 3 7 3 2 8 3" xfId="16054" xr:uid="{00000000-0005-0000-0000-0000351C0000}"/>
    <cellStyle name="Normal 3 7 3 2 9" xfId="5754" xr:uid="{00000000-0005-0000-0000-0000371C0000}"/>
    <cellStyle name="Normal 3 7 3 2 9 2" xfId="11091" xr:uid="{00000000-0005-0000-0000-0000381C0000}"/>
    <cellStyle name="Normal 3 7 3 2 9 2 2" xfId="21715" xr:uid="{00000000-0005-0000-0000-0000381C0000}"/>
    <cellStyle name="Normal 3 7 3 2 9 3" xfId="16421" xr:uid="{00000000-0005-0000-0000-0000371C0000}"/>
    <cellStyle name="Normal 3 7 3 3" xfId="371" xr:uid="{00000000-0005-0000-0000-0000391C0000}"/>
    <cellStyle name="Normal 3 7 3 3 10" xfId="6611" xr:uid="{00000000-0005-0000-0000-00003A1C0000}"/>
    <cellStyle name="Normal 3 7 3 3 10 2" xfId="17235" xr:uid="{00000000-0005-0000-0000-00003A1C0000}"/>
    <cellStyle name="Normal 3 7 3 3 11" xfId="11943" xr:uid="{00000000-0005-0000-0000-0000391C0000}"/>
    <cellStyle name="Normal 3 7 3 3 2" xfId="1571" xr:uid="{00000000-0005-0000-0000-00003B1C0000}"/>
    <cellStyle name="Normal 3 7 3 3 2 2" xfId="2397" xr:uid="{00000000-0005-0000-0000-00003C1C0000}"/>
    <cellStyle name="Normal 3 7 3 3 2 2 2" xfId="8345" xr:uid="{00000000-0005-0000-0000-00003D1C0000}"/>
    <cellStyle name="Normal 3 7 3 3 2 2 2 2" xfId="18969" xr:uid="{00000000-0005-0000-0000-00003D1C0000}"/>
    <cellStyle name="Normal 3 7 3 3 2 2 3" xfId="13677" xr:uid="{00000000-0005-0000-0000-00003C1C0000}"/>
    <cellStyle name="Normal 3 7 3 3 2 3" xfId="4003" xr:uid="{00000000-0005-0000-0000-00003E1C0000}"/>
    <cellStyle name="Normal 3 7 3 3 2 3 2" xfId="9635" xr:uid="{00000000-0005-0000-0000-00003F1C0000}"/>
    <cellStyle name="Normal 3 7 3 3 2 3 2 2" xfId="20259" xr:uid="{00000000-0005-0000-0000-00003F1C0000}"/>
    <cellStyle name="Normal 3 7 3 3 2 3 3" xfId="14967" xr:uid="{00000000-0005-0000-0000-00003E1C0000}"/>
    <cellStyle name="Normal 3 7 3 3 2 4" xfId="4895" xr:uid="{00000000-0005-0000-0000-0000401C0000}"/>
    <cellStyle name="Normal 3 7 3 3 2 4 2" xfId="10517" xr:uid="{00000000-0005-0000-0000-0000411C0000}"/>
    <cellStyle name="Normal 3 7 3 3 2 4 2 2" xfId="21141" xr:uid="{00000000-0005-0000-0000-0000411C0000}"/>
    <cellStyle name="Normal 3 7 3 3 2 4 3" xfId="15849" xr:uid="{00000000-0005-0000-0000-0000401C0000}"/>
    <cellStyle name="Normal 3 7 3 3 2 5" xfId="7525" xr:uid="{00000000-0005-0000-0000-0000421C0000}"/>
    <cellStyle name="Normal 3 7 3 3 2 5 2" xfId="18149" xr:uid="{00000000-0005-0000-0000-0000421C0000}"/>
    <cellStyle name="Normal 3 7 3 3 2 6" xfId="12857" xr:uid="{00000000-0005-0000-0000-00003B1C0000}"/>
    <cellStyle name="Normal 3 7 3 3 3" xfId="1085" xr:uid="{00000000-0005-0000-0000-0000431C0000}"/>
    <cellStyle name="Normal 3 7 3 3 3 2" xfId="3519" xr:uid="{00000000-0005-0000-0000-0000441C0000}"/>
    <cellStyle name="Normal 3 7 3 3 3 2 2" xfId="9157" xr:uid="{00000000-0005-0000-0000-0000451C0000}"/>
    <cellStyle name="Normal 3 7 3 3 3 2 2 2" xfId="19781" xr:uid="{00000000-0005-0000-0000-0000451C0000}"/>
    <cellStyle name="Normal 3 7 3 3 3 2 3" xfId="14489" xr:uid="{00000000-0005-0000-0000-0000441C0000}"/>
    <cellStyle name="Normal 3 7 3 3 3 3" xfId="7047" xr:uid="{00000000-0005-0000-0000-0000461C0000}"/>
    <cellStyle name="Normal 3 7 3 3 3 3 2" xfId="17671" xr:uid="{00000000-0005-0000-0000-0000461C0000}"/>
    <cellStyle name="Normal 3 7 3 3 3 4" xfId="12379" xr:uid="{00000000-0005-0000-0000-0000431C0000}"/>
    <cellStyle name="Normal 3 7 3 3 4" xfId="1919" xr:uid="{00000000-0005-0000-0000-0000471C0000}"/>
    <cellStyle name="Normal 3 7 3 3 4 2" xfId="7867" xr:uid="{00000000-0005-0000-0000-0000481C0000}"/>
    <cellStyle name="Normal 3 7 3 3 4 2 2" xfId="18491" xr:uid="{00000000-0005-0000-0000-0000481C0000}"/>
    <cellStyle name="Normal 3 7 3 3 4 3" xfId="13199" xr:uid="{00000000-0005-0000-0000-0000471C0000}"/>
    <cellStyle name="Normal 3 7 3 3 5" xfId="3068" xr:uid="{00000000-0005-0000-0000-0000491C0000}"/>
    <cellStyle name="Normal 3 7 3 3 5 2" xfId="8721" xr:uid="{00000000-0005-0000-0000-00004A1C0000}"/>
    <cellStyle name="Normal 3 7 3 3 5 2 2" xfId="19345" xr:uid="{00000000-0005-0000-0000-00004A1C0000}"/>
    <cellStyle name="Normal 3 7 3 3 5 3" xfId="14053" xr:uid="{00000000-0005-0000-0000-0000491C0000}"/>
    <cellStyle name="Normal 3 7 3 3 6" xfId="4417" xr:uid="{00000000-0005-0000-0000-00004B1C0000}"/>
    <cellStyle name="Normal 3 7 3 3 6 2" xfId="10039" xr:uid="{00000000-0005-0000-0000-00004C1C0000}"/>
    <cellStyle name="Normal 3 7 3 3 6 2 2" xfId="20663" xr:uid="{00000000-0005-0000-0000-00004C1C0000}"/>
    <cellStyle name="Normal 3 7 3 3 6 3" xfId="15371" xr:uid="{00000000-0005-0000-0000-00004B1C0000}"/>
    <cellStyle name="Normal 3 7 3 3 7" xfId="5263" xr:uid="{00000000-0005-0000-0000-00004D1C0000}"/>
    <cellStyle name="Normal 3 7 3 3 7 2" xfId="10786" xr:uid="{00000000-0005-0000-0000-00004E1C0000}"/>
    <cellStyle name="Normal 3 7 3 3 7 2 2" xfId="21410" xr:uid="{00000000-0005-0000-0000-00004E1C0000}"/>
    <cellStyle name="Normal 3 7 3 3 7 3" xfId="16118" xr:uid="{00000000-0005-0000-0000-00004D1C0000}"/>
    <cellStyle name="Normal 3 7 3 3 8" xfId="5818" xr:uid="{00000000-0005-0000-0000-00004F1C0000}"/>
    <cellStyle name="Normal 3 7 3 3 8 2" xfId="11155" xr:uid="{00000000-0005-0000-0000-0000501C0000}"/>
    <cellStyle name="Normal 3 7 3 3 8 2 2" xfId="21779" xr:uid="{00000000-0005-0000-0000-0000501C0000}"/>
    <cellStyle name="Normal 3 7 3 3 8 3" xfId="16485" xr:uid="{00000000-0005-0000-0000-00004F1C0000}"/>
    <cellStyle name="Normal 3 7 3 3 9" xfId="6187" xr:uid="{00000000-0005-0000-0000-0000511C0000}"/>
    <cellStyle name="Normal 3 7 3 3 9 2" xfId="11522" xr:uid="{00000000-0005-0000-0000-0000521C0000}"/>
    <cellStyle name="Normal 3 7 3 3 9 2 2" xfId="22146" xr:uid="{00000000-0005-0000-0000-0000521C0000}"/>
    <cellStyle name="Normal 3 7 3 3 9 3" xfId="16852" xr:uid="{00000000-0005-0000-0000-0000511C0000}"/>
    <cellStyle name="Normal 3 7 3 4" xfId="750" xr:uid="{00000000-0005-0000-0000-0000531C0000}"/>
    <cellStyle name="Normal 3 7 3 4 10" xfId="6719" xr:uid="{00000000-0005-0000-0000-0000541C0000}"/>
    <cellStyle name="Normal 3 7 3 4 10 2" xfId="17343" xr:uid="{00000000-0005-0000-0000-0000541C0000}"/>
    <cellStyle name="Normal 3 7 3 4 11" xfId="12051" xr:uid="{00000000-0005-0000-0000-0000531C0000}"/>
    <cellStyle name="Normal 3 7 3 4 2" xfId="1454" xr:uid="{00000000-0005-0000-0000-0000551C0000}"/>
    <cellStyle name="Normal 3 7 3 4 2 2" xfId="2280" xr:uid="{00000000-0005-0000-0000-0000561C0000}"/>
    <cellStyle name="Normal 3 7 3 4 2 2 2" xfId="8228" xr:uid="{00000000-0005-0000-0000-0000571C0000}"/>
    <cellStyle name="Normal 3 7 3 4 2 2 2 2" xfId="18852" xr:uid="{00000000-0005-0000-0000-0000571C0000}"/>
    <cellStyle name="Normal 3 7 3 4 2 2 3" xfId="13560" xr:uid="{00000000-0005-0000-0000-0000561C0000}"/>
    <cellStyle name="Normal 3 7 3 4 2 3" xfId="3886" xr:uid="{00000000-0005-0000-0000-0000581C0000}"/>
    <cellStyle name="Normal 3 7 3 4 2 3 2" xfId="9518" xr:uid="{00000000-0005-0000-0000-0000591C0000}"/>
    <cellStyle name="Normal 3 7 3 4 2 3 2 2" xfId="20142" xr:uid="{00000000-0005-0000-0000-0000591C0000}"/>
    <cellStyle name="Normal 3 7 3 4 2 3 3" xfId="14850" xr:uid="{00000000-0005-0000-0000-0000581C0000}"/>
    <cellStyle name="Normal 3 7 3 4 2 4" xfId="4778" xr:uid="{00000000-0005-0000-0000-00005A1C0000}"/>
    <cellStyle name="Normal 3 7 3 4 2 4 2" xfId="10400" xr:uid="{00000000-0005-0000-0000-00005B1C0000}"/>
    <cellStyle name="Normal 3 7 3 4 2 4 2 2" xfId="21024" xr:uid="{00000000-0005-0000-0000-00005B1C0000}"/>
    <cellStyle name="Normal 3 7 3 4 2 4 3" xfId="15732" xr:uid="{00000000-0005-0000-0000-00005A1C0000}"/>
    <cellStyle name="Normal 3 7 3 4 2 5" xfId="7408" xr:uid="{00000000-0005-0000-0000-00005C1C0000}"/>
    <cellStyle name="Normal 3 7 3 4 2 5 2" xfId="18032" xr:uid="{00000000-0005-0000-0000-00005C1C0000}"/>
    <cellStyle name="Normal 3 7 3 4 2 6" xfId="12740" xr:uid="{00000000-0005-0000-0000-0000551C0000}"/>
    <cellStyle name="Normal 3 7 3 4 3" xfId="964" xr:uid="{00000000-0005-0000-0000-00005D1C0000}"/>
    <cellStyle name="Normal 3 7 3 4 3 2" xfId="3398" xr:uid="{00000000-0005-0000-0000-00005E1C0000}"/>
    <cellStyle name="Normal 3 7 3 4 3 2 2" xfId="9036" xr:uid="{00000000-0005-0000-0000-00005F1C0000}"/>
    <cellStyle name="Normal 3 7 3 4 3 2 2 2" xfId="19660" xr:uid="{00000000-0005-0000-0000-00005F1C0000}"/>
    <cellStyle name="Normal 3 7 3 4 3 2 3" xfId="14368" xr:uid="{00000000-0005-0000-0000-00005E1C0000}"/>
    <cellStyle name="Normal 3 7 3 4 3 3" xfId="6926" xr:uid="{00000000-0005-0000-0000-0000601C0000}"/>
    <cellStyle name="Normal 3 7 3 4 3 3 2" xfId="17550" xr:uid="{00000000-0005-0000-0000-0000601C0000}"/>
    <cellStyle name="Normal 3 7 3 4 3 4" xfId="12258" xr:uid="{00000000-0005-0000-0000-00005D1C0000}"/>
    <cellStyle name="Normal 3 7 3 4 4" xfId="1798" xr:uid="{00000000-0005-0000-0000-0000611C0000}"/>
    <cellStyle name="Normal 3 7 3 4 4 2" xfId="7746" xr:uid="{00000000-0005-0000-0000-0000621C0000}"/>
    <cellStyle name="Normal 3 7 3 4 4 2 2" xfId="18370" xr:uid="{00000000-0005-0000-0000-0000621C0000}"/>
    <cellStyle name="Normal 3 7 3 4 4 3" xfId="13078" xr:uid="{00000000-0005-0000-0000-0000611C0000}"/>
    <cellStyle name="Normal 3 7 3 4 5" xfId="3184" xr:uid="{00000000-0005-0000-0000-0000631C0000}"/>
    <cellStyle name="Normal 3 7 3 4 5 2" xfId="8829" xr:uid="{00000000-0005-0000-0000-0000641C0000}"/>
    <cellStyle name="Normal 3 7 3 4 5 2 2" xfId="19453" xr:uid="{00000000-0005-0000-0000-0000641C0000}"/>
    <cellStyle name="Normal 3 7 3 4 5 3" xfId="14161" xr:uid="{00000000-0005-0000-0000-0000631C0000}"/>
    <cellStyle name="Normal 3 7 3 4 6" xfId="4296" xr:uid="{00000000-0005-0000-0000-0000651C0000}"/>
    <cellStyle name="Normal 3 7 3 4 6 2" xfId="9918" xr:uid="{00000000-0005-0000-0000-0000661C0000}"/>
    <cellStyle name="Normal 3 7 3 4 6 2 2" xfId="20542" xr:uid="{00000000-0005-0000-0000-0000661C0000}"/>
    <cellStyle name="Normal 3 7 3 4 6 3" xfId="15250" xr:uid="{00000000-0005-0000-0000-0000651C0000}"/>
    <cellStyle name="Normal 3 7 3 4 7" xfId="5559" xr:uid="{00000000-0005-0000-0000-0000671C0000}"/>
    <cellStyle name="Normal 3 7 3 4 7 2" xfId="10896" xr:uid="{00000000-0005-0000-0000-0000681C0000}"/>
    <cellStyle name="Normal 3 7 3 4 7 2 2" xfId="21520" xr:uid="{00000000-0005-0000-0000-0000681C0000}"/>
    <cellStyle name="Normal 3 7 3 4 7 3" xfId="16226" xr:uid="{00000000-0005-0000-0000-0000671C0000}"/>
    <cellStyle name="Normal 3 7 3 4 8" xfId="5926" xr:uid="{00000000-0005-0000-0000-0000691C0000}"/>
    <cellStyle name="Normal 3 7 3 4 8 2" xfId="11263" xr:uid="{00000000-0005-0000-0000-00006A1C0000}"/>
    <cellStyle name="Normal 3 7 3 4 8 2 2" xfId="21887" xr:uid="{00000000-0005-0000-0000-00006A1C0000}"/>
    <cellStyle name="Normal 3 7 3 4 8 3" xfId="16593" xr:uid="{00000000-0005-0000-0000-0000691C0000}"/>
    <cellStyle name="Normal 3 7 3 4 9" xfId="6296" xr:uid="{00000000-0005-0000-0000-00006B1C0000}"/>
    <cellStyle name="Normal 3 7 3 4 9 2" xfId="11630" xr:uid="{00000000-0005-0000-0000-00006C1C0000}"/>
    <cellStyle name="Normal 3 7 3 4 9 2 2" xfId="22254" xr:uid="{00000000-0005-0000-0000-00006C1C0000}"/>
    <cellStyle name="Normal 3 7 3 4 9 3" xfId="16960" xr:uid="{00000000-0005-0000-0000-00006B1C0000}"/>
    <cellStyle name="Normal 3 7 3 5" xfId="1241" xr:uid="{00000000-0005-0000-0000-00006D1C0000}"/>
    <cellStyle name="Normal 3 7 3 5 2" xfId="2067" xr:uid="{00000000-0005-0000-0000-00006E1C0000}"/>
    <cellStyle name="Normal 3 7 3 5 2 2" xfId="8015" xr:uid="{00000000-0005-0000-0000-00006F1C0000}"/>
    <cellStyle name="Normal 3 7 3 5 2 2 2" xfId="18639" xr:uid="{00000000-0005-0000-0000-00006F1C0000}"/>
    <cellStyle name="Normal 3 7 3 5 2 3" xfId="13347" xr:uid="{00000000-0005-0000-0000-00006E1C0000}"/>
    <cellStyle name="Normal 3 7 3 5 3" xfId="3673" xr:uid="{00000000-0005-0000-0000-0000701C0000}"/>
    <cellStyle name="Normal 3 7 3 5 3 2" xfId="9305" xr:uid="{00000000-0005-0000-0000-0000711C0000}"/>
    <cellStyle name="Normal 3 7 3 5 3 2 2" xfId="19929" xr:uid="{00000000-0005-0000-0000-0000711C0000}"/>
    <cellStyle name="Normal 3 7 3 5 3 3" xfId="14637" xr:uid="{00000000-0005-0000-0000-0000701C0000}"/>
    <cellStyle name="Normal 3 7 3 5 4" xfId="4565" xr:uid="{00000000-0005-0000-0000-0000721C0000}"/>
    <cellStyle name="Normal 3 7 3 5 4 2" xfId="10187" xr:uid="{00000000-0005-0000-0000-0000731C0000}"/>
    <cellStyle name="Normal 3 7 3 5 4 2 2" xfId="20811" xr:uid="{00000000-0005-0000-0000-0000731C0000}"/>
    <cellStyle name="Normal 3 7 3 5 4 3" xfId="15519" xr:uid="{00000000-0005-0000-0000-0000721C0000}"/>
    <cellStyle name="Normal 3 7 3 5 5" xfId="7195" xr:uid="{00000000-0005-0000-0000-0000741C0000}"/>
    <cellStyle name="Normal 3 7 3 5 5 2" xfId="17819" xr:uid="{00000000-0005-0000-0000-0000741C0000}"/>
    <cellStyle name="Normal 3 7 3 5 6" xfId="12527" xr:uid="{00000000-0005-0000-0000-00006D1C0000}"/>
    <cellStyle name="Normal 3 7 3 6" xfId="1341" xr:uid="{00000000-0005-0000-0000-0000751C0000}"/>
    <cellStyle name="Normal 3 7 3 6 2" xfId="2167" xr:uid="{00000000-0005-0000-0000-0000761C0000}"/>
    <cellStyle name="Normal 3 7 3 6 2 2" xfId="8115" xr:uid="{00000000-0005-0000-0000-0000771C0000}"/>
    <cellStyle name="Normal 3 7 3 6 2 2 2" xfId="18739" xr:uid="{00000000-0005-0000-0000-0000771C0000}"/>
    <cellStyle name="Normal 3 7 3 6 2 3" xfId="13447" xr:uid="{00000000-0005-0000-0000-0000761C0000}"/>
    <cellStyle name="Normal 3 7 3 6 3" xfId="3773" xr:uid="{00000000-0005-0000-0000-0000781C0000}"/>
    <cellStyle name="Normal 3 7 3 6 3 2" xfId="9405" xr:uid="{00000000-0005-0000-0000-0000791C0000}"/>
    <cellStyle name="Normal 3 7 3 6 3 2 2" xfId="20029" xr:uid="{00000000-0005-0000-0000-0000791C0000}"/>
    <cellStyle name="Normal 3 7 3 6 3 3" xfId="14737" xr:uid="{00000000-0005-0000-0000-0000781C0000}"/>
    <cellStyle name="Normal 3 7 3 6 4" xfId="4665" xr:uid="{00000000-0005-0000-0000-00007A1C0000}"/>
    <cellStyle name="Normal 3 7 3 6 4 2" xfId="10287" xr:uid="{00000000-0005-0000-0000-00007B1C0000}"/>
    <cellStyle name="Normal 3 7 3 6 4 2 2" xfId="20911" xr:uid="{00000000-0005-0000-0000-00007B1C0000}"/>
    <cellStyle name="Normal 3 7 3 6 4 3" xfId="15619" xr:uid="{00000000-0005-0000-0000-00007A1C0000}"/>
    <cellStyle name="Normal 3 7 3 6 5" xfId="7295" xr:uid="{00000000-0005-0000-0000-00007C1C0000}"/>
    <cellStyle name="Normal 3 7 3 6 5 2" xfId="17919" xr:uid="{00000000-0005-0000-0000-00007C1C0000}"/>
    <cellStyle name="Normal 3 7 3 6 6" xfId="12627" xr:uid="{00000000-0005-0000-0000-0000751C0000}"/>
    <cellStyle name="Normal 3 7 3 7" xfId="1403" xr:uid="{00000000-0005-0000-0000-00007D1C0000}"/>
    <cellStyle name="Normal 3 7 3 7 2" xfId="2229" xr:uid="{00000000-0005-0000-0000-00007E1C0000}"/>
    <cellStyle name="Normal 3 7 3 7 2 2" xfId="8177" xr:uid="{00000000-0005-0000-0000-00007F1C0000}"/>
    <cellStyle name="Normal 3 7 3 7 2 2 2" xfId="18801" xr:uid="{00000000-0005-0000-0000-00007F1C0000}"/>
    <cellStyle name="Normal 3 7 3 7 2 3" xfId="13509" xr:uid="{00000000-0005-0000-0000-00007E1C0000}"/>
    <cellStyle name="Normal 3 7 3 7 3" xfId="3835" xr:uid="{00000000-0005-0000-0000-0000801C0000}"/>
    <cellStyle name="Normal 3 7 3 7 3 2" xfId="9467" xr:uid="{00000000-0005-0000-0000-0000811C0000}"/>
    <cellStyle name="Normal 3 7 3 7 3 2 2" xfId="20091" xr:uid="{00000000-0005-0000-0000-0000811C0000}"/>
    <cellStyle name="Normal 3 7 3 7 3 3" xfId="14799" xr:uid="{00000000-0005-0000-0000-0000801C0000}"/>
    <cellStyle name="Normal 3 7 3 7 4" xfId="4727" xr:uid="{00000000-0005-0000-0000-0000821C0000}"/>
    <cellStyle name="Normal 3 7 3 7 4 2" xfId="10349" xr:uid="{00000000-0005-0000-0000-0000831C0000}"/>
    <cellStyle name="Normal 3 7 3 7 4 2 2" xfId="20973" xr:uid="{00000000-0005-0000-0000-0000831C0000}"/>
    <cellStyle name="Normal 3 7 3 7 4 3" xfId="15681" xr:uid="{00000000-0005-0000-0000-0000821C0000}"/>
    <cellStyle name="Normal 3 7 3 7 5" xfId="7357" xr:uid="{00000000-0005-0000-0000-0000841C0000}"/>
    <cellStyle name="Normal 3 7 3 7 5 2" xfId="17981" xr:uid="{00000000-0005-0000-0000-0000841C0000}"/>
    <cellStyle name="Normal 3 7 3 7 6" xfId="12689" xr:uid="{00000000-0005-0000-0000-00007D1C0000}"/>
    <cellStyle name="Normal 3 7 3 8" xfId="1666" xr:uid="{00000000-0005-0000-0000-0000851C0000}"/>
    <cellStyle name="Normal 3 7 3 8 2" xfId="2492" xr:uid="{00000000-0005-0000-0000-0000861C0000}"/>
    <cellStyle name="Normal 3 7 3 8 2 2" xfId="8440" xr:uid="{00000000-0005-0000-0000-0000871C0000}"/>
    <cellStyle name="Normal 3 7 3 8 2 2 2" xfId="19064" xr:uid="{00000000-0005-0000-0000-0000871C0000}"/>
    <cellStyle name="Normal 3 7 3 8 2 3" xfId="13772" xr:uid="{00000000-0005-0000-0000-0000861C0000}"/>
    <cellStyle name="Normal 3 7 3 8 3" xfId="4098" xr:uid="{00000000-0005-0000-0000-0000881C0000}"/>
    <cellStyle name="Normal 3 7 3 8 3 2" xfId="9730" xr:uid="{00000000-0005-0000-0000-0000891C0000}"/>
    <cellStyle name="Normal 3 7 3 8 3 2 2" xfId="20354" xr:uid="{00000000-0005-0000-0000-0000891C0000}"/>
    <cellStyle name="Normal 3 7 3 8 3 3" xfId="15062" xr:uid="{00000000-0005-0000-0000-0000881C0000}"/>
    <cellStyle name="Normal 3 7 3 8 4" xfId="4990" xr:uid="{00000000-0005-0000-0000-00008A1C0000}"/>
    <cellStyle name="Normal 3 7 3 8 4 2" xfId="10612" xr:uid="{00000000-0005-0000-0000-00008B1C0000}"/>
    <cellStyle name="Normal 3 7 3 8 4 2 2" xfId="21236" xr:uid="{00000000-0005-0000-0000-00008B1C0000}"/>
    <cellStyle name="Normal 3 7 3 8 4 3" xfId="15944" xr:uid="{00000000-0005-0000-0000-00008A1C0000}"/>
    <cellStyle name="Normal 3 7 3 8 5" xfId="7620" xr:uid="{00000000-0005-0000-0000-00008C1C0000}"/>
    <cellStyle name="Normal 3 7 3 8 5 2" xfId="18244" xr:uid="{00000000-0005-0000-0000-00008C1C0000}"/>
    <cellStyle name="Normal 3 7 3 8 6" xfId="12952" xr:uid="{00000000-0005-0000-0000-0000851C0000}"/>
    <cellStyle name="Normal 3 7 3 9" xfId="869" xr:uid="{00000000-0005-0000-0000-00008D1C0000}"/>
    <cellStyle name="Normal 3 7 3 9 2" xfId="3303" xr:uid="{00000000-0005-0000-0000-00008E1C0000}"/>
    <cellStyle name="Normal 3 7 3 9 2 2" xfId="8946" xr:uid="{00000000-0005-0000-0000-00008F1C0000}"/>
    <cellStyle name="Normal 3 7 3 9 2 2 2" xfId="19570" xr:uid="{00000000-0005-0000-0000-00008F1C0000}"/>
    <cellStyle name="Normal 3 7 3 9 2 3" xfId="14278" xr:uid="{00000000-0005-0000-0000-00008E1C0000}"/>
    <cellStyle name="Normal 3 7 3 9 3" xfId="6836" xr:uid="{00000000-0005-0000-0000-0000901C0000}"/>
    <cellStyle name="Normal 3 7 3 9 3 2" xfId="17460" xr:uid="{00000000-0005-0000-0000-0000901C0000}"/>
    <cellStyle name="Normal 3 7 3 9 4" xfId="12168" xr:uid="{00000000-0005-0000-0000-00008D1C0000}"/>
    <cellStyle name="Normal 3 7 4" xfId="234" xr:uid="{00000000-0005-0000-0000-0000911C0000}"/>
    <cellStyle name="Normal 3 7 4 10" xfId="6097" xr:uid="{00000000-0005-0000-0000-0000921C0000}"/>
    <cellStyle name="Normal 3 7 4 10 2" xfId="11433" xr:uid="{00000000-0005-0000-0000-0000931C0000}"/>
    <cellStyle name="Normal 3 7 4 10 2 2" xfId="22057" xr:uid="{00000000-0005-0000-0000-0000931C0000}"/>
    <cellStyle name="Normal 3 7 4 10 3" xfId="16763" xr:uid="{00000000-0005-0000-0000-0000921C0000}"/>
    <cellStyle name="Normal 3 7 4 11" xfId="6534" xr:uid="{00000000-0005-0000-0000-0000941C0000}"/>
    <cellStyle name="Normal 3 7 4 11 2" xfId="17158" xr:uid="{00000000-0005-0000-0000-0000941C0000}"/>
    <cellStyle name="Normal 3 7 4 12" xfId="11866" xr:uid="{00000000-0005-0000-0000-0000911C0000}"/>
    <cellStyle name="Normal 3 7 4 2" xfId="790" xr:uid="{00000000-0005-0000-0000-0000951C0000}"/>
    <cellStyle name="Normal 3 7 4 2 10" xfId="12091" xr:uid="{00000000-0005-0000-0000-0000951C0000}"/>
    <cellStyle name="Normal 3 7 4 2 2" xfId="1004" xr:uid="{00000000-0005-0000-0000-0000961C0000}"/>
    <cellStyle name="Normal 3 7 4 2 2 2" xfId="3438" xr:uid="{00000000-0005-0000-0000-0000971C0000}"/>
    <cellStyle name="Normal 3 7 4 2 2 2 2" xfId="9076" xr:uid="{00000000-0005-0000-0000-0000981C0000}"/>
    <cellStyle name="Normal 3 7 4 2 2 2 2 2" xfId="19700" xr:uid="{00000000-0005-0000-0000-0000981C0000}"/>
    <cellStyle name="Normal 3 7 4 2 2 2 3" xfId="14408" xr:uid="{00000000-0005-0000-0000-0000971C0000}"/>
    <cellStyle name="Normal 3 7 4 2 2 3" xfId="6966" xr:uid="{00000000-0005-0000-0000-0000991C0000}"/>
    <cellStyle name="Normal 3 7 4 2 2 3 2" xfId="17590" xr:uid="{00000000-0005-0000-0000-0000991C0000}"/>
    <cellStyle name="Normal 3 7 4 2 2 4" xfId="12298" xr:uid="{00000000-0005-0000-0000-0000961C0000}"/>
    <cellStyle name="Normal 3 7 4 2 3" xfId="1838" xr:uid="{00000000-0005-0000-0000-00009A1C0000}"/>
    <cellStyle name="Normal 3 7 4 2 3 2" xfId="7786" xr:uid="{00000000-0005-0000-0000-00009B1C0000}"/>
    <cellStyle name="Normal 3 7 4 2 3 2 2" xfId="18410" xr:uid="{00000000-0005-0000-0000-00009B1C0000}"/>
    <cellStyle name="Normal 3 7 4 2 3 3" xfId="13118" xr:uid="{00000000-0005-0000-0000-00009A1C0000}"/>
    <cellStyle name="Normal 3 7 4 2 4" xfId="3224" xr:uid="{00000000-0005-0000-0000-00009C1C0000}"/>
    <cellStyle name="Normal 3 7 4 2 4 2" xfId="8869" xr:uid="{00000000-0005-0000-0000-00009D1C0000}"/>
    <cellStyle name="Normal 3 7 4 2 4 2 2" xfId="19493" xr:uid="{00000000-0005-0000-0000-00009D1C0000}"/>
    <cellStyle name="Normal 3 7 4 2 4 3" xfId="14201" xr:uid="{00000000-0005-0000-0000-00009C1C0000}"/>
    <cellStyle name="Normal 3 7 4 2 5" xfId="4336" xr:uid="{00000000-0005-0000-0000-00009E1C0000}"/>
    <cellStyle name="Normal 3 7 4 2 5 2" xfId="9958" xr:uid="{00000000-0005-0000-0000-00009F1C0000}"/>
    <cellStyle name="Normal 3 7 4 2 5 2 2" xfId="20582" xr:uid="{00000000-0005-0000-0000-00009F1C0000}"/>
    <cellStyle name="Normal 3 7 4 2 5 3" xfId="15290" xr:uid="{00000000-0005-0000-0000-00009E1C0000}"/>
    <cellStyle name="Normal 3 7 4 2 6" xfId="5599" xr:uid="{00000000-0005-0000-0000-0000A01C0000}"/>
    <cellStyle name="Normal 3 7 4 2 6 2" xfId="10936" xr:uid="{00000000-0005-0000-0000-0000A11C0000}"/>
    <cellStyle name="Normal 3 7 4 2 6 2 2" xfId="21560" xr:uid="{00000000-0005-0000-0000-0000A11C0000}"/>
    <cellStyle name="Normal 3 7 4 2 6 3" xfId="16266" xr:uid="{00000000-0005-0000-0000-0000A01C0000}"/>
    <cellStyle name="Normal 3 7 4 2 7" xfId="5966" xr:uid="{00000000-0005-0000-0000-0000A21C0000}"/>
    <cellStyle name="Normal 3 7 4 2 7 2" xfId="11303" xr:uid="{00000000-0005-0000-0000-0000A31C0000}"/>
    <cellStyle name="Normal 3 7 4 2 7 2 2" xfId="21927" xr:uid="{00000000-0005-0000-0000-0000A31C0000}"/>
    <cellStyle name="Normal 3 7 4 2 7 3" xfId="16633" xr:uid="{00000000-0005-0000-0000-0000A21C0000}"/>
    <cellStyle name="Normal 3 7 4 2 8" xfId="6336" xr:uid="{00000000-0005-0000-0000-0000A41C0000}"/>
    <cellStyle name="Normal 3 7 4 2 8 2" xfId="11670" xr:uid="{00000000-0005-0000-0000-0000A51C0000}"/>
    <cellStyle name="Normal 3 7 4 2 8 2 2" xfId="22294" xr:uid="{00000000-0005-0000-0000-0000A51C0000}"/>
    <cellStyle name="Normal 3 7 4 2 8 3" xfId="17000" xr:uid="{00000000-0005-0000-0000-0000A41C0000}"/>
    <cellStyle name="Normal 3 7 4 2 9" xfId="6759" xr:uid="{00000000-0005-0000-0000-0000A61C0000}"/>
    <cellStyle name="Normal 3 7 4 2 9 2" xfId="17383" xr:uid="{00000000-0005-0000-0000-0000A61C0000}"/>
    <cellStyle name="Normal 3 7 4 3" xfId="1494" xr:uid="{00000000-0005-0000-0000-0000A71C0000}"/>
    <cellStyle name="Normal 3 7 4 3 2" xfId="2320" xr:uid="{00000000-0005-0000-0000-0000A81C0000}"/>
    <cellStyle name="Normal 3 7 4 3 2 2" xfId="8268" xr:uid="{00000000-0005-0000-0000-0000A91C0000}"/>
    <cellStyle name="Normal 3 7 4 3 2 2 2" xfId="18892" xr:uid="{00000000-0005-0000-0000-0000A91C0000}"/>
    <cellStyle name="Normal 3 7 4 3 2 3" xfId="13600" xr:uid="{00000000-0005-0000-0000-0000A81C0000}"/>
    <cellStyle name="Normal 3 7 4 3 3" xfId="3926" xr:uid="{00000000-0005-0000-0000-0000AA1C0000}"/>
    <cellStyle name="Normal 3 7 4 3 3 2" xfId="9558" xr:uid="{00000000-0005-0000-0000-0000AB1C0000}"/>
    <cellStyle name="Normal 3 7 4 3 3 2 2" xfId="20182" xr:uid="{00000000-0005-0000-0000-0000AB1C0000}"/>
    <cellStyle name="Normal 3 7 4 3 3 3" xfId="14890" xr:uid="{00000000-0005-0000-0000-0000AA1C0000}"/>
    <cellStyle name="Normal 3 7 4 3 4" xfId="4818" xr:uid="{00000000-0005-0000-0000-0000AC1C0000}"/>
    <cellStyle name="Normal 3 7 4 3 4 2" xfId="10440" xr:uid="{00000000-0005-0000-0000-0000AD1C0000}"/>
    <cellStyle name="Normal 3 7 4 3 4 2 2" xfId="21064" xr:uid="{00000000-0005-0000-0000-0000AD1C0000}"/>
    <cellStyle name="Normal 3 7 4 3 4 3" xfId="15772" xr:uid="{00000000-0005-0000-0000-0000AC1C0000}"/>
    <cellStyle name="Normal 3 7 4 3 5" xfId="7448" xr:uid="{00000000-0005-0000-0000-0000AE1C0000}"/>
    <cellStyle name="Normal 3 7 4 3 5 2" xfId="18072" xr:uid="{00000000-0005-0000-0000-0000AE1C0000}"/>
    <cellStyle name="Normal 3 7 4 3 6" xfId="12780" xr:uid="{00000000-0005-0000-0000-0000A71C0000}"/>
    <cellStyle name="Normal 3 7 4 4" xfId="885" xr:uid="{00000000-0005-0000-0000-0000AF1C0000}"/>
    <cellStyle name="Normal 3 7 4 4 2" xfId="3319" xr:uid="{00000000-0005-0000-0000-0000B01C0000}"/>
    <cellStyle name="Normal 3 7 4 4 2 2" xfId="8962" xr:uid="{00000000-0005-0000-0000-0000B11C0000}"/>
    <cellStyle name="Normal 3 7 4 4 2 2 2" xfId="19586" xr:uid="{00000000-0005-0000-0000-0000B11C0000}"/>
    <cellStyle name="Normal 3 7 4 4 2 3" xfId="14294" xr:uid="{00000000-0005-0000-0000-0000B01C0000}"/>
    <cellStyle name="Normal 3 7 4 4 3" xfId="6852" xr:uid="{00000000-0005-0000-0000-0000B21C0000}"/>
    <cellStyle name="Normal 3 7 4 4 3 2" xfId="17476" xr:uid="{00000000-0005-0000-0000-0000B21C0000}"/>
    <cellStyle name="Normal 3 7 4 4 4" xfId="12184" xr:uid="{00000000-0005-0000-0000-0000AF1C0000}"/>
    <cellStyle name="Normal 3 7 4 5" xfId="1724" xr:uid="{00000000-0005-0000-0000-0000B31C0000}"/>
    <cellStyle name="Normal 3 7 4 5 2" xfId="7672" xr:uid="{00000000-0005-0000-0000-0000B41C0000}"/>
    <cellStyle name="Normal 3 7 4 5 2 2" xfId="18296" xr:uid="{00000000-0005-0000-0000-0000B41C0000}"/>
    <cellStyle name="Normal 3 7 4 5 3" xfId="13004" xr:uid="{00000000-0005-0000-0000-0000B31C0000}"/>
    <cellStyle name="Normal 3 7 4 6" xfId="2974" xr:uid="{00000000-0005-0000-0000-0000B51C0000}"/>
    <cellStyle name="Normal 3 7 4 6 2" xfId="8632" xr:uid="{00000000-0005-0000-0000-0000B61C0000}"/>
    <cellStyle name="Normal 3 7 4 6 2 2" xfId="19256" xr:uid="{00000000-0005-0000-0000-0000B61C0000}"/>
    <cellStyle name="Normal 3 7 4 6 3" xfId="13964" xr:uid="{00000000-0005-0000-0000-0000B51C0000}"/>
    <cellStyle name="Normal 3 7 4 7" xfId="4222" xr:uid="{00000000-0005-0000-0000-0000B71C0000}"/>
    <cellStyle name="Normal 3 7 4 7 2" xfId="9844" xr:uid="{00000000-0005-0000-0000-0000B81C0000}"/>
    <cellStyle name="Normal 3 7 4 7 2 2" xfId="20468" xr:uid="{00000000-0005-0000-0000-0000B81C0000}"/>
    <cellStyle name="Normal 3 7 4 7 3" xfId="15176" xr:uid="{00000000-0005-0000-0000-0000B71C0000}"/>
    <cellStyle name="Normal 3 7 4 8" xfId="5100" xr:uid="{00000000-0005-0000-0000-0000B91C0000}"/>
    <cellStyle name="Normal 3 7 4 8 2" xfId="10697" xr:uid="{00000000-0005-0000-0000-0000BA1C0000}"/>
    <cellStyle name="Normal 3 7 4 8 2 2" xfId="21321" xr:uid="{00000000-0005-0000-0000-0000BA1C0000}"/>
    <cellStyle name="Normal 3 7 4 8 3" xfId="16029" xr:uid="{00000000-0005-0000-0000-0000B91C0000}"/>
    <cellStyle name="Normal 3 7 4 9" xfId="5729" xr:uid="{00000000-0005-0000-0000-0000BB1C0000}"/>
    <cellStyle name="Normal 3 7 4 9 2" xfId="11066" xr:uid="{00000000-0005-0000-0000-0000BC1C0000}"/>
    <cellStyle name="Normal 3 7 4 9 2 2" xfId="21690" xr:uid="{00000000-0005-0000-0000-0000BC1C0000}"/>
    <cellStyle name="Normal 3 7 4 9 3" xfId="16396" xr:uid="{00000000-0005-0000-0000-0000BB1C0000}"/>
    <cellStyle name="Normal 3 7 5" xfId="295" xr:uid="{00000000-0005-0000-0000-0000BD1C0000}"/>
    <cellStyle name="Normal 3 7 5 10" xfId="6595" xr:uid="{00000000-0005-0000-0000-0000BE1C0000}"/>
    <cellStyle name="Normal 3 7 5 10 2" xfId="17219" xr:uid="{00000000-0005-0000-0000-0000BE1C0000}"/>
    <cellStyle name="Normal 3 7 5 11" xfId="11927" xr:uid="{00000000-0005-0000-0000-0000BD1C0000}"/>
    <cellStyle name="Normal 3 7 5 2" xfId="1555" xr:uid="{00000000-0005-0000-0000-0000BF1C0000}"/>
    <cellStyle name="Normal 3 7 5 2 2" xfId="2381" xr:uid="{00000000-0005-0000-0000-0000C01C0000}"/>
    <cellStyle name="Normal 3 7 5 2 2 2" xfId="8329" xr:uid="{00000000-0005-0000-0000-0000C11C0000}"/>
    <cellStyle name="Normal 3 7 5 2 2 2 2" xfId="18953" xr:uid="{00000000-0005-0000-0000-0000C11C0000}"/>
    <cellStyle name="Normal 3 7 5 2 2 3" xfId="13661" xr:uid="{00000000-0005-0000-0000-0000C01C0000}"/>
    <cellStyle name="Normal 3 7 5 2 3" xfId="3987" xr:uid="{00000000-0005-0000-0000-0000C21C0000}"/>
    <cellStyle name="Normal 3 7 5 2 3 2" xfId="9619" xr:uid="{00000000-0005-0000-0000-0000C31C0000}"/>
    <cellStyle name="Normal 3 7 5 2 3 2 2" xfId="20243" xr:uid="{00000000-0005-0000-0000-0000C31C0000}"/>
    <cellStyle name="Normal 3 7 5 2 3 3" xfId="14951" xr:uid="{00000000-0005-0000-0000-0000C21C0000}"/>
    <cellStyle name="Normal 3 7 5 2 4" xfId="4879" xr:uid="{00000000-0005-0000-0000-0000C41C0000}"/>
    <cellStyle name="Normal 3 7 5 2 4 2" xfId="10501" xr:uid="{00000000-0005-0000-0000-0000C51C0000}"/>
    <cellStyle name="Normal 3 7 5 2 4 2 2" xfId="21125" xr:uid="{00000000-0005-0000-0000-0000C51C0000}"/>
    <cellStyle name="Normal 3 7 5 2 4 3" xfId="15833" xr:uid="{00000000-0005-0000-0000-0000C41C0000}"/>
    <cellStyle name="Normal 3 7 5 2 5" xfId="7509" xr:uid="{00000000-0005-0000-0000-0000C61C0000}"/>
    <cellStyle name="Normal 3 7 5 2 5 2" xfId="18133" xr:uid="{00000000-0005-0000-0000-0000C61C0000}"/>
    <cellStyle name="Normal 3 7 5 2 6" xfId="12841" xr:uid="{00000000-0005-0000-0000-0000BF1C0000}"/>
    <cellStyle name="Normal 3 7 5 3" xfId="1067" xr:uid="{00000000-0005-0000-0000-0000C71C0000}"/>
    <cellStyle name="Normal 3 7 5 3 2" xfId="3501" xr:uid="{00000000-0005-0000-0000-0000C81C0000}"/>
    <cellStyle name="Normal 3 7 5 3 2 2" xfId="9139" xr:uid="{00000000-0005-0000-0000-0000C91C0000}"/>
    <cellStyle name="Normal 3 7 5 3 2 2 2" xfId="19763" xr:uid="{00000000-0005-0000-0000-0000C91C0000}"/>
    <cellStyle name="Normal 3 7 5 3 2 3" xfId="14471" xr:uid="{00000000-0005-0000-0000-0000C81C0000}"/>
    <cellStyle name="Normal 3 7 5 3 3" xfId="7029" xr:uid="{00000000-0005-0000-0000-0000CA1C0000}"/>
    <cellStyle name="Normal 3 7 5 3 3 2" xfId="17653" xr:uid="{00000000-0005-0000-0000-0000CA1C0000}"/>
    <cellStyle name="Normal 3 7 5 3 4" xfId="12361" xr:uid="{00000000-0005-0000-0000-0000C71C0000}"/>
    <cellStyle name="Normal 3 7 5 4" xfId="1901" xr:uid="{00000000-0005-0000-0000-0000CB1C0000}"/>
    <cellStyle name="Normal 3 7 5 4 2" xfId="7849" xr:uid="{00000000-0005-0000-0000-0000CC1C0000}"/>
    <cellStyle name="Normal 3 7 5 4 2 2" xfId="18473" xr:uid="{00000000-0005-0000-0000-0000CC1C0000}"/>
    <cellStyle name="Normal 3 7 5 4 3" xfId="13181" xr:uid="{00000000-0005-0000-0000-0000CB1C0000}"/>
    <cellStyle name="Normal 3 7 5 5" xfId="3047" xr:uid="{00000000-0005-0000-0000-0000CD1C0000}"/>
    <cellStyle name="Normal 3 7 5 5 2" xfId="8705" xr:uid="{00000000-0005-0000-0000-0000CE1C0000}"/>
    <cellStyle name="Normal 3 7 5 5 2 2" xfId="19329" xr:uid="{00000000-0005-0000-0000-0000CE1C0000}"/>
    <cellStyle name="Normal 3 7 5 5 3" xfId="14037" xr:uid="{00000000-0005-0000-0000-0000CD1C0000}"/>
    <cellStyle name="Normal 3 7 5 6" xfId="4399" xr:uid="{00000000-0005-0000-0000-0000CF1C0000}"/>
    <cellStyle name="Normal 3 7 5 6 2" xfId="10021" xr:uid="{00000000-0005-0000-0000-0000D01C0000}"/>
    <cellStyle name="Normal 3 7 5 6 2 2" xfId="20645" xr:uid="{00000000-0005-0000-0000-0000D01C0000}"/>
    <cellStyle name="Normal 3 7 5 6 3" xfId="15353" xr:uid="{00000000-0005-0000-0000-0000CF1C0000}"/>
    <cellStyle name="Normal 3 7 5 7" xfId="5201" xr:uid="{00000000-0005-0000-0000-0000D11C0000}"/>
    <cellStyle name="Normal 3 7 5 7 2" xfId="10770" xr:uid="{00000000-0005-0000-0000-0000D21C0000}"/>
    <cellStyle name="Normal 3 7 5 7 2 2" xfId="21394" xr:uid="{00000000-0005-0000-0000-0000D21C0000}"/>
    <cellStyle name="Normal 3 7 5 7 3" xfId="16102" xr:uid="{00000000-0005-0000-0000-0000D11C0000}"/>
    <cellStyle name="Normal 3 7 5 8" xfId="5802" xr:uid="{00000000-0005-0000-0000-0000D31C0000}"/>
    <cellStyle name="Normal 3 7 5 8 2" xfId="11139" xr:uid="{00000000-0005-0000-0000-0000D41C0000}"/>
    <cellStyle name="Normal 3 7 5 8 2 2" xfId="21763" xr:uid="{00000000-0005-0000-0000-0000D41C0000}"/>
    <cellStyle name="Normal 3 7 5 8 3" xfId="16469" xr:uid="{00000000-0005-0000-0000-0000D31C0000}"/>
    <cellStyle name="Normal 3 7 5 9" xfId="6170" xr:uid="{00000000-0005-0000-0000-0000D51C0000}"/>
    <cellStyle name="Normal 3 7 5 9 2" xfId="11506" xr:uid="{00000000-0005-0000-0000-0000D61C0000}"/>
    <cellStyle name="Normal 3 7 5 9 2 2" xfId="22130" xr:uid="{00000000-0005-0000-0000-0000D61C0000}"/>
    <cellStyle name="Normal 3 7 5 9 3" xfId="16836" xr:uid="{00000000-0005-0000-0000-0000D51C0000}"/>
    <cellStyle name="Normal 3 7 6" xfId="725" xr:uid="{00000000-0005-0000-0000-0000D71C0000}"/>
    <cellStyle name="Normal 3 7 6 10" xfId="6694" xr:uid="{00000000-0005-0000-0000-0000D81C0000}"/>
    <cellStyle name="Normal 3 7 6 10 2" xfId="17318" xr:uid="{00000000-0005-0000-0000-0000D81C0000}"/>
    <cellStyle name="Normal 3 7 6 11" xfId="12026" xr:uid="{00000000-0005-0000-0000-0000D71C0000}"/>
    <cellStyle name="Normal 3 7 6 2" xfId="1429" xr:uid="{00000000-0005-0000-0000-0000D91C0000}"/>
    <cellStyle name="Normal 3 7 6 2 2" xfId="2255" xr:uid="{00000000-0005-0000-0000-0000DA1C0000}"/>
    <cellStyle name="Normal 3 7 6 2 2 2" xfId="8203" xr:uid="{00000000-0005-0000-0000-0000DB1C0000}"/>
    <cellStyle name="Normal 3 7 6 2 2 2 2" xfId="18827" xr:uid="{00000000-0005-0000-0000-0000DB1C0000}"/>
    <cellStyle name="Normal 3 7 6 2 2 3" xfId="13535" xr:uid="{00000000-0005-0000-0000-0000DA1C0000}"/>
    <cellStyle name="Normal 3 7 6 2 3" xfId="3861" xr:uid="{00000000-0005-0000-0000-0000DC1C0000}"/>
    <cellStyle name="Normal 3 7 6 2 3 2" xfId="9493" xr:uid="{00000000-0005-0000-0000-0000DD1C0000}"/>
    <cellStyle name="Normal 3 7 6 2 3 2 2" xfId="20117" xr:uid="{00000000-0005-0000-0000-0000DD1C0000}"/>
    <cellStyle name="Normal 3 7 6 2 3 3" xfId="14825" xr:uid="{00000000-0005-0000-0000-0000DC1C0000}"/>
    <cellStyle name="Normal 3 7 6 2 4" xfId="4753" xr:uid="{00000000-0005-0000-0000-0000DE1C0000}"/>
    <cellStyle name="Normal 3 7 6 2 4 2" xfId="10375" xr:uid="{00000000-0005-0000-0000-0000DF1C0000}"/>
    <cellStyle name="Normal 3 7 6 2 4 2 2" xfId="20999" xr:uid="{00000000-0005-0000-0000-0000DF1C0000}"/>
    <cellStyle name="Normal 3 7 6 2 4 3" xfId="15707" xr:uid="{00000000-0005-0000-0000-0000DE1C0000}"/>
    <cellStyle name="Normal 3 7 6 2 5" xfId="7383" xr:uid="{00000000-0005-0000-0000-0000E01C0000}"/>
    <cellStyle name="Normal 3 7 6 2 5 2" xfId="18007" xr:uid="{00000000-0005-0000-0000-0000E01C0000}"/>
    <cellStyle name="Normal 3 7 6 2 6" xfId="12715" xr:uid="{00000000-0005-0000-0000-0000D91C0000}"/>
    <cellStyle name="Normal 3 7 6 3" xfId="936" xr:uid="{00000000-0005-0000-0000-0000E11C0000}"/>
    <cellStyle name="Normal 3 7 6 3 2" xfId="3370" xr:uid="{00000000-0005-0000-0000-0000E21C0000}"/>
    <cellStyle name="Normal 3 7 6 3 2 2" xfId="9011" xr:uid="{00000000-0005-0000-0000-0000E31C0000}"/>
    <cellStyle name="Normal 3 7 6 3 2 2 2" xfId="19635" xr:uid="{00000000-0005-0000-0000-0000E31C0000}"/>
    <cellStyle name="Normal 3 7 6 3 2 3" xfId="14343" xr:uid="{00000000-0005-0000-0000-0000E21C0000}"/>
    <cellStyle name="Normal 3 7 6 3 3" xfId="6901" xr:uid="{00000000-0005-0000-0000-0000E41C0000}"/>
    <cellStyle name="Normal 3 7 6 3 3 2" xfId="17525" xr:uid="{00000000-0005-0000-0000-0000E41C0000}"/>
    <cellStyle name="Normal 3 7 6 3 4" xfId="12233" xr:uid="{00000000-0005-0000-0000-0000E11C0000}"/>
    <cellStyle name="Normal 3 7 6 4" xfId="1773" xr:uid="{00000000-0005-0000-0000-0000E51C0000}"/>
    <cellStyle name="Normal 3 7 6 4 2" xfId="7721" xr:uid="{00000000-0005-0000-0000-0000E61C0000}"/>
    <cellStyle name="Normal 3 7 6 4 2 2" xfId="18345" xr:uid="{00000000-0005-0000-0000-0000E61C0000}"/>
    <cellStyle name="Normal 3 7 6 4 3" xfId="13053" xr:uid="{00000000-0005-0000-0000-0000E51C0000}"/>
    <cellStyle name="Normal 3 7 6 5" xfId="3159" xr:uid="{00000000-0005-0000-0000-0000E71C0000}"/>
    <cellStyle name="Normal 3 7 6 5 2" xfId="8804" xr:uid="{00000000-0005-0000-0000-0000E81C0000}"/>
    <cellStyle name="Normal 3 7 6 5 2 2" xfId="19428" xr:uid="{00000000-0005-0000-0000-0000E81C0000}"/>
    <cellStyle name="Normal 3 7 6 5 3" xfId="14136" xr:uid="{00000000-0005-0000-0000-0000E71C0000}"/>
    <cellStyle name="Normal 3 7 6 6" xfId="4271" xr:uid="{00000000-0005-0000-0000-0000E91C0000}"/>
    <cellStyle name="Normal 3 7 6 6 2" xfId="9893" xr:uid="{00000000-0005-0000-0000-0000EA1C0000}"/>
    <cellStyle name="Normal 3 7 6 6 2 2" xfId="20517" xr:uid="{00000000-0005-0000-0000-0000EA1C0000}"/>
    <cellStyle name="Normal 3 7 6 6 3" xfId="15225" xr:uid="{00000000-0005-0000-0000-0000E91C0000}"/>
    <cellStyle name="Normal 3 7 6 7" xfId="5534" xr:uid="{00000000-0005-0000-0000-0000EB1C0000}"/>
    <cellStyle name="Normal 3 7 6 7 2" xfId="10871" xr:uid="{00000000-0005-0000-0000-0000EC1C0000}"/>
    <cellStyle name="Normal 3 7 6 7 2 2" xfId="21495" xr:uid="{00000000-0005-0000-0000-0000EC1C0000}"/>
    <cellStyle name="Normal 3 7 6 7 3" xfId="16201" xr:uid="{00000000-0005-0000-0000-0000EB1C0000}"/>
    <cellStyle name="Normal 3 7 6 8" xfId="5901" xr:uid="{00000000-0005-0000-0000-0000ED1C0000}"/>
    <cellStyle name="Normal 3 7 6 8 2" xfId="11238" xr:uid="{00000000-0005-0000-0000-0000EE1C0000}"/>
    <cellStyle name="Normal 3 7 6 8 2 2" xfId="21862" xr:uid="{00000000-0005-0000-0000-0000EE1C0000}"/>
    <cellStyle name="Normal 3 7 6 8 3" xfId="16568" xr:uid="{00000000-0005-0000-0000-0000ED1C0000}"/>
    <cellStyle name="Normal 3 7 6 9" xfId="6271" xr:uid="{00000000-0005-0000-0000-0000EF1C0000}"/>
    <cellStyle name="Normal 3 7 6 9 2" xfId="11605" xr:uid="{00000000-0005-0000-0000-0000F01C0000}"/>
    <cellStyle name="Normal 3 7 6 9 2 2" xfId="22229" xr:uid="{00000000-0005-0000-0000-0000F01C0000}"/>
    <cellStyle name="Normal 3 7 6 9 3" xfId="16935" xr:uid="{00000000-0005-0000-0000-0000EF1C0000}"/>
    <cellStyle name="Normal 3 7 7" xfId="1203" xr:uid="{00000000-0005-0000-0000-0000F11C0000}"/>
    <cellStyle name="Normal 3 7 7 2" xfId="2029" xr:uid="{00000000-0005-0000-0000-0000F21C0000}"/>
    <cellStyle name="Normal 3 7 7 2 2" xfId="7977" xr:uid="{00000000-0005-0000-0000-0000F31C0000}"/>
    <cellStyle name="Normal 3 7 7 2 2 2" xfId="18601" xr:uid="{00000000-0005-0000-0000-0000F31C0000}"/>
    <cellStyle name="Normal 3 7 7 2 3" xfId="13309" xr:uid="{00000000-0005-0000-0000-0000F21C0000}"/>
    <cellStyle name="Normal 3 7 7 3" xfId="3635" xr:uid="{00000000-0005-0000-0000-0000F41C0000}"/>
    <cellStyle name="Normal 3 7 7 3 2" xfId="9267" xr:uid="{00000000-0005-0000-0000-0000F51C0000}"/>
    <cellStyle name="Normal 3 7 7 3 2 2" xfId="19891" xr:uid="{00000000-0005-0000-0000-0000F51C0000}"/>
    <cellStyle name="Normal 3 7 7 3 3" xfId="14599" xr:uid="{00000000-0005-0000-0000-0000F41C0000}"/>
    <cellStyle name="Normal 3 7 7 4" xfId="4527" xr:uid="{00000000-0005-0000-0000-0000F61C0000}"/>
    <cellStyle name="Normal 3 7 7 4 2" xfId="10149" xr:uid="{00000000-0005-0000-0000-0000F71C0000}"/>
    <cellStyle name="Normal 3 7 7 4 2 2" xfId="20773" xr:uid="{00000000-0005-0000-0000-0000F71C0000}"/>
    <cellStyle name="Normal 3 7 7 4 3" xfId="15481" xr:uid="{00000000-0005-0000-0000-0000F61C0000}"/>
    <cellStyle name="Normal 3 7 7 5" xfId="7157" xr:uid="{00000000-0005-0000-0000-0000F81C0000}"/>
    <cellStyle name="Normal 3 7 7 5 2" xfId="17781" xr:uid="{00000000-0005-0000-0000-0000F81C0000}"/>
    <cellStyle name="Normal 3 7 7 6" xfId="12489" xr:uid="{00000000-0005-0000-0000-0000F11C0000}"/>
    <cellStyle name="Normal 3 7 8" xfId="1303" xr:uid="{00000000-0005-0000-0000-0000F91C0000}"/>
    <cellStyle name="Normal 3 7 8 2" xfId="2129" xr:uid="{00000000-0005-0000-0000-0000FA1C0000}"/>
    <cellStyle name="Normal 3 7 8 2 2" xfId="8077" xr:uid="{00000000-0005-0000-0000-0000FB1C0000}"/>
    <cellStyle name="Normal 3 7 8 2 2 2" xfId="18701" xr:uid="{00000000-0005-0000-0000-0000FB1C0000}"/>
    <cellStyle name="Normal 3 7 8 2 3" xfId="13409" xr:uid="{00000000-0005-0000-0000-0000FA1C0000}"/>
    <cellStyle name="Normal 3 7 8 3" xfId="3735" xr:uid="{00000000-0005-0000-0000-0000FC1C0000}"/>
    <cellStyle name="Normal 3 7 8 3 2" xfId="9367" xr:uid="{00000000-0005-0000-0000-0000FD1C0000}"/>
    <cellStyle name="Normal 3 7 8 3 2 2" xfId="19991" xr:uid="{00000000-0005-0000-0000-0000FD1C0000}"/>
    <cellStyle name="Normal 3 7 8 3 3" xfId="14699" xr:uid="{00000000-0005-0000-0000-0000FC1C0000}"/>
    <cellStyle name="Normal 3 7 8 4" xfId="4627" xr:uid="{00000000-0005-0000-0000-0000FE1C0000}"/>
    <cellStyle name="Normal 3 7 8 4 2" xfId="10249" xr:uid="{00000000-0005-0000-0000-0000FF1C0000}"/>
    <cellStyle name="Normal 3 7 8 4 2 2" xfId="20873" xr:uid="{00000000-0005-0000-0000-0000FF1C0000}"/>
    <cellStyle name="Normal 3 7 8 4 3" xfId="15581" xr:uid="{00000000-0005-0000-0000-0000FE1C0000}"/>
    <cellStyle name="Normal 3 7 8 5" xfId="7257" xr:uid="{00000000-0005-0000-0000-0000001D0000}"/>
    <cellStyle name="Normal 3 7 8 5 2" xfId="17881" xr:uid="{00000000-0005-0000-0000-0000001D0000}"/>
    <cellStyle name="Normal 3 7 8 6" xfId="12589" xr:uid="{00000000-0005-0000-0000-0000F91C0000}"/>
    <cellStyle name="Normal 3 7 9" xfId="1365" xr:uid="{00000000-0005-0000-0000-0000011D0000}"/>
    <cellStyle name="Normal 3 7 9 2" xfId="2191" xr:uid="{00000000-0005-0000-0000-0000021D0000}"/>
    <cellStyle name="Normal 3 7 9 2 2" xfId="8139" xr:uid="{00000000-0005-0000-0000-0000031D0000}"/>
    <cellStyle name="Normal 3 7 9 2 2 2" xfId="18763" xr:uid="{00000000-0005-0000-0000-0000031D0000}"/>
    <cellStyle name="Normal 3 7 9 2 3" xfId="13471" xr:uid="{00000000-0005-0000-0000-0000021D0000}"/>
    <cellStyle name="Normal 3 7 9 3" xfId="3797" xr:uid="{00000000-0005-0000-0000-0000041D0000}"/>
    <cellStyle name="Normal 3 7 9 3 2" xfId="9429" xr:uid="{00000000-0005-0000-0000-0000051D0000}"/>
    <cellStyle name="Normal 3 7 9 3 2 2" xfId="20053" xr:uid="{00000000-0005-0000-0000-0000051D0000}"/>
    <cellStyle name="Normal 3 7 9 3 3" xfId="14761" xr:uid="{00000000-0005-0000-0000-0000041D0000}"/>
    <cellStyle name="Normal 3 7 9 4" xfId="4689" xr:uid="{00000000-0005-0000-0000-0000061D0000}"/>
    <cellStyle name="Normal 3 7 9 4 2" xfId="10311" xr:uid="{00000000-0005-0000-0000-0000071D0000}"/>
    <cellStyle name="Normal 3 7 9 4 2 2" xfId="20935" xr:uid="{00000000-0005-0000-0000-0000071D0000}"/>
    <cellStyle name="Normal 3 7 9 4 3" xfId="15643" xr:uid="{00000000-0005-0000-0000-0000061D0000}"/>
    <cellStyle name="Normal 3 7 9 5" xfId="7319" xr:uid="{00000000-0005-0000-0000-0000081D0000}"/>
    <cellStyle name="Normal 3 7 9 5 2" xfId="17943" xr:uid="{00000000-0005-0000-0000-0000081D0000}"/>
    <cellStyle name="Normal 3 7 9 6" xfId="12651" xr:uid="{00000000-0005-0000-0000-0000011D0000}"/>
    <cellStyle name="Normal 3 8" xfId="173" xr:uid="{00000000-0005-0000-0000-0000091D0000}"/>
    <cellStyle name="Normal 3 8 10" xfId="5039" xr:uid="{00000000-0005-0000-0000-00000A1D0000}"/>
    <cellStyle name="Normal 3 8 10 2" xfId="10642" xr:uid="{00000000-0005-0000-0000-00000B1D0000}"/>
    <cellStyle name="Normal 3 8 10 2 2" xfId="21266" xr:uid="{00000000-0005-0000-0000-00000B1D0000}"/>
    <cellStyle name="Normal 3 8 10 3" xfId="15974" xr:uid="{00000000-0005-0000-0000-00000A1D0000}"/>
    <cellStyle name="Normal 3 8 11" xfId="5674" xr:uid="{00000000-0005-0000-0000-00000C1D0000}"/>
    <cellStyle name="Normal 3 8 11 2" xfId="11011" xr:uid="{00000000-0005-0000-0000-00000D1D0000}"/>
    <cellStyle name="Normal 3 8 11 2 2" xfId="21635" xr:uid="{00000000-0005-0000-0000-00000D1D0000}"/>
    <cellStyle name="Normal 3 8 11 3" xfId="16341" xr:uid="{00000000-0005-0000-0000-00000C1D0000}"/>
    <cellStyle name="Normal 3 8 12" xfId="6042" xr:uid="{00000000-0005-0000-0000-00000E1D0000}"/>
    <cellStyle name="Normal 3 8 12 2" xfId="11378" xr:uid="{00000000-0005-0000-0000-00000F1D0000}"/>
    <cellStyle name="Normal 3 8 12 2 2" xfId="22002" xr:uid="{00000000-0005-0000-0000-00000F1D0000}"/>
    <cellStyle name="Normal 3 8 12 3" xfId="16708" xr:uid="{00000000-0005-0000-0000-00000E1D0000}"/>
    <cellStyle name="Normal 3 8 13" xfId="6479" xr:uid="{00000000-0005-0000-0000-0000101D0000}"/>
    <cellStyle name="Normal 3 8 13 2" xfId="17103" xr:uid="{00000000-0005-0000-0000-0000101D0000}"/>
    <cellStyle name="Normal 3 8 14" xfId="11811" xr:uid="{00000000-0005-0000-0000-0000091D0000}"/>
    <cellStyle name="Normal 3 8 2" xfId="244" xr:uid="{00000000-0005-0000-0000-0000111D0000}"/>
    <cellStyle name="Normal 3 8 2 10" xfId="6107" xr:uid="{00000000-0005-0000-0000-0000121D0000}"/>
    <cellStyle name="Normal 3 8 2 10 2" xfId="11443" xr:uid="{00000000-0005-0000-0000-0000131D0000}"/>
    <cellStyle name="Normal 3 8 2 10 2 2" xfId="22067" xr:uid="{00000000-0005-0000-0000-0000131D0000}"/>
    <cellStyle name="Normal 3 8 2 10 3" xfId="16773" xr:uid="{00000000-0005-0000-0000-0000121D0000}"/>
    <cellStyle name="Normal 3 8 2 11" xfId="6544" xr:uid="{00000000-0005-0000-0000-0000141D0000}"/>
    <cellStyle name="Normal 3 8 2 11 2" xfId="17168" xr:uid="{00000000-0005-0000-0000-0000141D0000}"/>
    <cellStyle name="Normal 3 8 2 12" xfId="11876" xr:uid="{00000000-0005-0000-0000-0000111D0000}"/>
    <cellStyle name="Normal 3 8 2 2" xfId="800" xr:uid="{00000000-0005-0000-0000-0000151D0000}"/>
    <cellStyle name="Normal 3 8 2 2 10" xfId="12101" xr:uid="{00000000-0005-0000-0000-0000151D0000}"/>
    <cellStyle name="Normal 3 8 2 2 2" xfId="1273" xr:uid="{00000000-0005-0000-0000-0000161D0000}"/>
    <cellStyle name="Normal 3 8 2 2 2 2" xfId="3705" xr:uid="{00000000-0005-0000-0000-0000171D0000}"/>
    <cellStyle name="Normal 3 8 2 2 2 2 2" xfId="9337" xr:uid="{00000000-0005-0000-0000-0000181D0000}"/>
    <cellStyle name="Normal 3 8 2 2 2 2 2 2" xfId="19961" xr:uid="{00000000-0005-0000-0000-0000181D0000}"/>
    <cellStyle name="Normal 3 8 2 2 2 2 3" xfId="14669" xr:uid="{00000000-0005-0000-0000-0000171D0000}"/>
    <cellStyle name="Normal 3 8 2 2 2 3" xfId="7227" xr:uid="{00000000-0005-0000-0000-0000191D0000}"/>
    <cellStyle name="Normal 3 8 2 2 2 3 2" xfId="17851" xr:uid="{00000000-0005-0000-0000-0000191D0000}"/>
    <cellStyle name="Normal 3 8 2 2 2 4" xfId="12559" xr:uid="{00000000-0005-0000-0000-0000161D0000}"/>
    <cellStyle name="Normal 3 8 2 2 3" xfId="2099" xr:uid="{00000000-0005-0000-0000-00001A1D0000}"/>
    <cellStyle name="Normal 3 8 2 2 3 2" xfId="8047" xr:uid="{00000000-0005-0000-0000-00001B1D0000}"/>
    <cellStyle name="Normal 3 8 2 2 3 2 2" xfId="18671" xr:uid="{00000000-0005-0000-0000-00001B1D0000}"/>
    <cellStyle name="Normal 3 8 2 2 3 3" xfId="13379" xr:uid="{00000000-0005-0000-0000-00001A1D0000}"/>
    <cellStyle name="Normal 3 8 2 2 4" xfId="3234" xr:uid="{00000000-0005-0000-0000-00001C1D0000}"/>
    <cellStyle name="Normal 3 8 2 2 4 2" xfId="8879" xr:uid="{00000000-0005-0000-0000-00001D1D0000}"/>
    <cellStyle name="Normal 3 8 2 2 4 2 2" xfId="19503" xr:uid="{00000000-0005-0000-0000-00001D1D0000}"/>
    <cellStyle name="Normal 3 8 2 2 4 3" xfId="14211" xr:uid="{00000000-0005-0000-0000-00001C1D0000}"/>
    <cellStyle name="Normal 3 8 2 2 5" xfId="4597" xr:uid="{00000000-0005-0000-0000-00001E1D0000}"/>
    <cellStyle name="Normal 3 8 2 2 5 2" xfId="10219" xr:uid="{00000000-0005-0000-0000-00001F1D0000}"/>
    <cellStyle name="Normal 3 8 2 2 5 2 2" xfId="20843" xr:uid="{00000000-0005-0000-0000-00001F1D0000}"/>
    <cellStyle name="Normal 3 8 2 2 5 3" xfId="15551" xr:uid="{00000000-0005-0000-0000-00001E1D0000}"/>
    <cellStyle name="Normal 3 8 2 2 6" xfId="5609" xr:uid="{00000000-0005-0000-0000-0000201D0000}"/>
    <cellStyle name="Normal 3 8 2 2 6 2" xfId="10946" xr:uid="{00000000-0005-0000-0000-0000211D0000}"/>
    <cellStyle name="Normal 3 8 2 2 6 2 2" xfId="21570" xr:uid="{00000000-0005-0000-0000-0000211D0000}"/>
    <cellStyle name="Normal 3 8 2 2 6 3" xfId="16276" xr:uid="{00000000-0005-0000-0000-0000201D0000}"/>
    <cellStyle name="Normal 3 8 2 2 7" xfId="5976" xr:uid="{00000000-0005-0000-0000-0000221D0000}"/>
    <cellStyle name="Normal 3 8 2 2 7 2" xfId="11313" xr:uid="{00000000-0005-0000-0000-0000231D0000}"/>
    <cellStyle name="Normal 3 8 2 2 7 2 2" xfId="21937" xr:uid="{00000000-0005-0000-0000-0000231D0000}"/>
    <cellStyle name="Normal 3 8 2 2 7 3" xfId="16643" xr:uid="{00000000-0005-0000-0000-0000221D0000}"/>
    <cellStyle name="Normal 3 8 2 2 8" xfId="6346" xr:uid="{00000000-0005-0000-0000-0000241D0000}"/>
    <cellStyle name="Normal 3 8 2 2 8 2" xfId="11680" xr:uid="{00000000-0005-0000-0000-0000251D0000}"/>
    <cellStyle name="Normal 3 8 2 2 8 2 2" xfId="22304" xr:uid="{00000000-0005-0000-0000-0000251D0000}"/>
    <cellStyle name="Normal 3 8 2 2 8 3" xfId="17010" xr:uid="{00000000-0005-0000-0000-0000241D0000}"/>
    <cellStyle name="Normal 3 8 2 2 9" xfId="6769" xr:uid="{00000000-0005-0000-0000-0000261D0000}"/>
    <cellStyle name="Normal 3 8 2 2 9 2" xfId="17393" xr:uid="{00000000-0005-0000-0000-0000261D0000}"/>
    <cellStyle name="Normal 3 8 2 3" xfId="1504" xr:uid="{00000000-0005-0000-0000-0000271D0000}"/>
    <cellStyle name="Normal 3 8 2 3 2" xfId="2330" xr:uid="{00000000-0005-0000-0000-0000281D0000}"/>
    <cellStyle name="Normal 3 8 2 3 2 2" xfId="8278" xr:uid="{00000000-0005-0000-0000-0000291D0000}"/>
    <cellStyle name="Normal 3 8 2 3 2 2 2" xfId="18902" xr:uid="{00000000-0005-0000-0000-0000291D0000}"/>
    <cellStyle name="Normal 3 8 2 3 2 3" xfId="13610" xr:uid="{00000000-0005-0000-0000-0000281D0000}"/>
    <cellStyle name="Normal 3 8 2 3 3" xfId="3936" xr:uid="{00000000-0005-0000-0000-00002A1D0000}"/>
    <cellStyle name="Normal 3 8 2 3 3 2" xfId="9568" xr:uid="{00000000-0005-0000-0000-00002B1D0000}"/>
    <cellStyle name="Normal 3 8 2 3 3 2 2" xfId="20192" xr:uid="{00000000-0005-0000-0000-00002B1D0000}"/>
    <cellStyle name="Normal 3 8 2 3 3 3" xfId="14900" xr:uid="{00000000-0005-0000-0000-00002A1D0000}"/>
    <cellStyle name="Normal 3 8 2 3 4" xfId="4828" xr:uid="{00000000-0005-0000-0000-00002C1D0000}"/>
    <cellStyle name="Normal 3 8 2 3 4 2" xfId="10450" xr:uid="{00000000-0005-0000-0000-00002D1D0000}"/>
    <cellStyle name="Normal 3 8 2 3 4 2 2" xfId="21074" xr:uid="{00000000-0005-0000-0000-00002D1D0000}"/>
    <cellStyle name="Normal 3 8 2 3 4 3" xfId="15782" xr:uid="{00000000-0005-0000-0000-00002C1D0000}"/>
    <cellStyle name="Normal 3 8 2 3 5" xfId="7458" xr:uid="{00000000-0005-0000-0000-00002E1D0000}"/>
    <cellStyle name="Normal 3 8 2 3 5 2" xfId="18082" xr:uid="{00000000-0005-0000-0000-00002E1D0000}"/>
    <cellStyle name="Normal 3 8 2 3 6" xfId="12790" xr:uid="{00000000-0005-0000-0000-0000271D0000}"/>
    <cellStyle name="Normal 3 8 2 4" xfId="1014" xr:uid="{00000000-0005-0000-0000-00002F1D0000}"/>
    <cellStyle name="Normal 3 8 2 4 2" xfId="3448" xr:uid="{00000000-0005-0000-0000-0000301D0000}"/>
    <cellStyle name="Normal 3 8 2 4 2 2" xfId="9086" xr:uid="{00000000-0005-0000-0000-0000311D0000}"/>
    <cellStyle name="Normal 3 8 2 4 2 2 2" xfId="19710" xr:uid="{00000000-0005-0000-0000-0000311D0000}"/>
    <cellStyle name="Normal 3 8 2 4 2 3" xfId="14418" xr:uid="{00000000-0005-0000-0000-0000301D0000}"/>
    <cellStyle name="Normal 3 8 2 4 3" xfId="6976" xr:uid="{00000000-0005-0000-0000-0000321D0000}"/>
    <cellStyle name="Normal 3 8 2 4 3 2" xfId="17600" xr:uid="{00000000-0005-0000-0000-0000321D0000}"/>
    <cellStyle name="Normal 3 8 2 4 4" xfId="12308" xr:uid="{00000000-0005-0000-0000-00002F1D0000}"/>
    <cellStyle name="Normal 3 8 2 5" xfId="1848" xr:uid="{00000000-0005-0000-0000-0000331D0000}"/>
    <cellStyle name="Normal 3 8 2 5 2" xfId="7796" xr:uid="{00000000-0005-0000-0000-0000341D0000}"/>
    <cellStyle name="Normal 3 8 2 5 2 2" xfId="18420" xr:uid="{00000000-0005-0000-0000-0000341D0000}"/>
    <cellStyle name="Normal 3 8 2 5 3" xfId="13128" xr:uid="{00000000-0005-0000-0000-0000331D0000}"/>
    <cellStyle name="Normal 3 8 2 6" xfId="2984" xr:uid="{00000000-0005-0000-0000-0000351D0000}"/>
    <cellStyle name="Normal 3 8 2 6 2" xfId="8642" xr:uid="{00000000-0005-0000-0000-0000361D0000}"/>
    <cellStyle name="Normal 3 8 2 6 2 2" xfId="19266" xr:uid="{00000000-0005-0000-0000-0000361D0000}"/>
    <cellStyle name="Normal 3 8 2 6 3" xfId="13974" xr:uid="{00000000-0005-0000-0000-0000351D0000}"/>
    <cellStyle name="Normal 3 8 2 7" xfId="4346" xr:uid="{00000000-0005-0000-0000-0000371D0000}"/>
    <cellStyle name="Normal 3 8 2 7 2" xfId="9968" xr:uid="{00000000-0005-0000-0000-0000381D0000}"/>
    <cellStyle name="Normal 3 8 2 7 2 2" xfId="20592" xr:uid="{00000000-0005-0000-0000-0000381D0000}"/>
    <cellStyle name="Normal 3 8 2 7 3" xfId="15300" xr:uid="{00000000-0005-0000-0000-0000371D0000}"/>
    <cellStyle name="Normal 3 8 2 8" xfId="5110" xr:uid="{00000000-0005-0000-0000-0000391D0000}"/>
    <cellStyle name="Normal 3 8 2 8 2" xfId="10707" xr:uid="{00000000-0005-0000-0000-00003A1D0000}"/>
    <cellStyle name="Normal 3 8 2 8 2 2" xfId="21331" xr:uid="{00000000-0005-0000-0000-00003A1D0000}"/>
    <cellStyle name="Normal 3 8 2 8 3" xfId="16039" xr:uid="{00000000-0005-0000-0000-0000391D0000}"/>
    <cellStyle name="Normal 3 8 2 9" xfId="5739" xr:uid="{00000000-0005-0000-0000-00003B1D0000}"/>
    <cellStyle name="Normal 3 8 2 9 2" xfId="11076" xr:uid="{00000000-0005-0000-0000-00003C1D0000}"/>
    <cellStyle name="Normal 3 8 2 9 2 2" xfId="21700" xr:uid="{00000000-0005-0000-0000-00003C1D0000}"/>
    <cellStyle name="Normal 3 8 2 9 3" xfId="16406" xr:uid="{00000000-0005-0000-0000-00003B1D0000}"/>
    <cellStyle name="Normal 3 8 3" xfId="370" xr:uid="{00000000-0005-0000-0000-00003D1D0000}"/>
    <cellStyle name="Normal 3 8 3 2" xfId="3067" xr:uid="{00000000-0005-0000-0000-00003E1D0000}"/>
    <cellStyle name="Normal 3 8 3 3" xfId="5262" xr:uid="{00000000-0005-0000-0000-00003F1D0000}"/>
    <cellStyle name="Normal 3 8 4" xfId="735" xr:uid="{00000000-0005-0000-0000-0000401D0000}"/>
    <cellStyle name="Normal 3 8 4 10" xfId="6704" xr:uid="{00000000-0005-0000-0000-0000411D0000}"/>
    <cellStyle name="Normal 3 8 4 10 2" xfId="17328" xr:uid="{00000000-0005-0000-0000-0000411D0000}"/>
    <cellStyle name="Normal 3 8 4 11" xfId="12036" xr:uid="{00000000-0005-0000-0000-0000401D0000}"/>
    <cellStyle name="Normal 3 8 4 2" xfId="1439" xr:uid="{00000000-0005-0000-0000-0000421D0000}"/>
    <cellStyle name="Normal 3 8 4 2 2" xfId="2265" xr:uid="{00000000-0005-0000-0000-0000431D0000}"/>
    <cellStyle name="Normal 3 8 4 2 2 2" xfId="8213" xr:uid="{00000000-0005-0000-0000-0000441D0000}"/>
    <cellStyle name="Normal 3 8 4 2 2 2 2" xfId="18837" xr:uid="{00000000-0005-0000-0000-0000441D0000}"/>
    <cellStyle name="Normal 3 8 4 2 2 3" xfId="13545" xr:uid="{00000000-0005-0000-0000-0000431D0000}"/>
    <cellStyle name="Normal 3 8 4 2 3" xfId="3871" xr:uid="{00000000-0005-0000-0000-0000451D0000}"/>
    <cellStyle name="Normal 3 8 4 2 3 2" xfId="9503" xr:uid="{00000000-0005-0000-0000-0000461D0000}"/>
    <cellStyle name="Normal 3 8 4 2 3 2 2" xfId="20127" xr:uid="{00000000-0005-0000-0000-0000461D0000}"/>
    <cellStyle name="Normal 3 8 4 2 3 3" xfId="14835" xr:uid="{00000000-0005-0000-0000-0000451D0000}"/>
    <cellStyle name="Normal 3 8 4 2 4" xfId="4763" xr:uid="{00000000-0005-0000-0000-0000471D0000}"/>
    <cellStyle name="Normal 3 8 4 2 4 2" xfId="10385" xr:uid="{00000000-0005-0000-0000-0000481D0000}"/>
    <cellStyle name="Normal 3 8 4 2 4 2 2" xfId="21009" xr:uid="{00000000-0005-0000-0000-0000481D0000}"/>
    <cellStyle name="Normal 3 8 4 2 4 3" xfId="15717" xr:uid="{00000000-0005-0000-0000-0000471D0000}"/>
    <cellStyle name="Normal 3 8 4 2 5" xfId="7393" xr:uid="{00000000-0005-0000-0000-0000491D0000}"/>
    <cellStyle name="Normal 3 8 4 2 5 2" xfId="18017" xr:uid="{00000000-0005-0000-0000-0000491D0000}"/>
    <cellStyle name="Normal 3 8 4 2 6" xfId="12725" xr:uid="{00000000-0005-0000-0000-0000421D0000}"/>
    <cellStyle name="Normal 3 8 4 3" xfId="948" xr:uid="{00000000-0005-0000-0000-00004A1D0000}"/>
    <cellStyle name="Normal 3 8 4 3 2" xfId="3382" xr:uid="{00000000-0005-0000-0000-00004B1D0000}"/>
    <cellStyle name="Normal 3 8 4 3 2 2" xfId="9021" xr:uid="{00000000-0005-0000-0000-00004C1D0000}"/>
    <cellStyle name="Normal 3 8 4 3 2 2 2" xfId="19645" xr:uid="{00000000-0005-0000-0000-00004C1D0000}"/>
    <cellStyle name="Normal 3 8 4 3 2 3" xfId="14353" xr:uid="{00000000-0005-0000-0000-00004B1D0000}"/>
    <cellStyle name="Normal 3 8 4 3 3" xfId="6911" xr:uid="{00000000-0005-0000-0000-00004D1D0000}"/>
    <cellStyle name="Normal 3 8 4 3 3 2" xfId="17535" xr:uid="{00000000-0005-0000-0000-00004D1D0000}"/>
    <cellStyle name="Normal 3 8 4 3 4" xfId="12243" xr:uid="{00000000-0005-0000-0000-00004A1D0000}"/>
    <cellStyle name="Normal 3 8 4 4" xfId="1783" xr:uid="{00000000-0005-0000-0000-00004E1D0000}"/>
    <cellStyle name="Normal 3 8 4 4 2" xfId="7731" xr:uid="{00000000-0005-0000-0000-00004F1D0000}"/>
    <cellStyle name="Normal 3 8 4 4 2 2" xfId="18355" xr:uid="{00000000-0005-0000-0000-00004F1D0000}"/>
    <cellStyle name="Normal 3 8 4 4 3" xfId="13063" xr:uid="{00000000-0005-0000-0000-00004E1D0000}"/>
    <cellStyle name="Normal 3 8 4 5" xfId="3169" xr:uid="{00000000-0005-0000-0000-0000501D0000}"/>
    <cellStyle name="Normal 3 8 4 5 2" xfId="8814" xr:uid="{00000000-0005-0000-0000-0000511D0000}"/>
    <cellStyle name="Normal 3 8 4 5 2 2" xfId="19438" xr:uid="{00000000-0005-0000-0000-0000511D0000}"/>
    <cellStyle name="Normal 3 8 4 5 3" xfId="14146" xr:uid="{00000000-0005-0000-0000-0000501D0000}"/>
    <cellStyle name="Normal 3 8 4 6" xfId="4281" xr:uid="{00000000-0005-0000-0000-0000521D0000}"/>
    <cellStyle name="Normal 3 8 4 6 2" xfId="9903" xr:uid="{00000000-0005-0000-0000-0000531D0000}"/>
    <cellStyle name="Normal 3 8 4 6 2 2" xfId="20527" xr:uid="{00000000-0005-0000-0000-0000531D0000}"/>
    <cellStyle name="Normal 3 8 4 6 3" xfId="15235" xr:uid="{00000000-0005-0000-0000-0000521D0000}"/>
    <cellStyle name="Normal 3 8 4 7" xfId="5544" xr:uid="{00000000-0005-0000-0000-0000541D0000}"/>
    <cellStyle name="Normal 3 8 4 7 2" xfId="10881" xr:uid="{00000000-0005-0000-0000-0000551D0000}"/>
    <cellStyle name="Normal 3 8 4 7 2 2" xfId="21505" xr:uid="{00000000-0005-0000-0000-0000551D0000}"/>
    <cellStyle name="Normal 3 8 4 7 3" xfId="16211" xr:uid="{00000000-0005-0000-0000-0000541D0000}"/>
    <cellStyle name="Normal 3 8 4 8" xfId="5911" xr:uid="{00000000-0005-0000-0000-0000561D0000}"/>
    <cellStyle name="Normal 3 8 4 8 2" xfId="11248" xr:uid="{00000000-0005-0000-0000-0000571D0000}"/>
    <cellStyle name="Normal 3 8 4 8 2 2" xfId="21872" xr:uid="{00000000-0005-0000-0000-0000571D0000}"/>
    <cellStyle name="Normal 3 8 4 8 3" xfId="16578" xr:uid="{00000000-0005-0000-0000-0000561D0000}"/>
    <cellStyle name="Normal 3 8 4 9" xfId="6281" xr:uid="{00000000-0005-0000-0000-0000581D0000}"/>
    <cellStyle name="Normal 3 8 4 9 2" xfId="11615" xr:uid="{00000000-0005-0000-0000-0000591D0000}"/>
    <cellStyle name="Normal 3 8 4 9 2 2" xfId="22239" xr:uid="{00000000-0005-0000-0000-0000591D0000}"/>
    <cellStyle name="Normal 3 8 4 9 3" xfId="16945" xr:uid="{00000000-0005-0000-0000-0000581D0000}"/>
    <cellStyle name="Normal 3 8 5" xfId="1227" xr:uid="{00000000-0005-0000-0000-00005A1D0000}"/>
    <cellStyle name="Normal 3 8 5 2" xfId="2053" xr:uid="{00000000-0005-0000-0000-00005B1D0000}"/>
    <cellStyle name="Normal 3 8 5 2 2" xfId="8001" xr:uid="{00000000-0005-0000-0000-00005C1D0000}"/>
    <cellStyle name="Normal 3 8 5 2 2 2" xfId="18625" xr:uid="{00000000-0005-0000-0000-00005C1D0000}"/>
    <cellStyle name="Normal 3 8 5 2 3" xfId="13333" xr:uid="{00000000-0005-0000-0000-00005B1D0000}"/>
    <cellStyle name="Normal 3 8 5 3" xfId="3659" xr:uid="{00000000-0005-0000-0000-00005D1D0000}"/>
    <cellStyle name="Normal 3 8 5 3 2" xfId="9291" xr:uid="{00000000-0005-0000-0000-00005E1D0000}"/>
    <cellStyle name="Normal 3 8 5 3 2 2" xfId="19915" xr:uid="{00000000-0005-0000-0000-00005E1D0000}"/>
    <cellStyle name="Normal 3 8 5 3 3" xfId="14623" xr:uid="{00000000-0005-0000-0000-00005D1D0000}"/>
    <cellStyle name="Normal 3 8 5 4" xfId="4551" xr:uid="{00000000-0005-0000-0000-00005F1D0000}"/>
    <cellStyle name="Normal 3 8 5 4 2" xfId="10173" xr:uid="{00000000-0005-0000-0000-0000601D0000}"/>
    <cellStyle name="Normal 3 8 5 4 2 2" xfId="20797" xr:uid="{00000000-0005-0000-0000-0000601D0000}"/>
    <cellStyle name="Normal 3 8 5 4 3" xfId="15505" xr:uid="{00000000-0005-0000-0000-00005F1D0000}"/>
    <cellStyle name="Normal 3 8 5 5" xfId="7181" xr:uid="{00000000-0005-0000-0000-0000611D0000}"/>
    <cellStyle name="Normal 3 8 5 5 2" xfId="17805" xr:uid="{00000000-0005-0000-0000-0000611D0000}"/>
    <cellStyle name="Normal 3 8 5 6" xfId="12513" xr:uid="{00000000-0005-0000-0000-00005A1D0000}"/>
    <cellStyle name="Normal 3 8 6" xfId="1327" xr:uid="{00000000-0005-0000-0000-0000621D0000}"/>
    <cellStyle name="Normal 3 8 6 2" xfId="2153" xr:uid="{00000000-0005-0000-0000-0000631D0000}"/>
    <cellStyle name="Normal 3 8 6 2 2" xfId="8101" xr:uid="{00000000-0005-0000-0000-0000641D0000}"/>
    <cellStyle name="Normal 3 8 6 2 2 2" xfId="18725" xr:uid="{00000000-0005-0000-0000-0000641D0000}"/>
    <cellStyle name="Normal 3 8 6 2 3" xfId="13433" xr:uid="{00000000-0005-0000-0000-0000631D0000}"/>
    <cellStyle name="Normal 3 8 6 3" xfId="3759" xr:uid="{00000000-0005-0000-0000-0000651D0000}"/>
    <cellStyle name="Normal 3 8 6 3 2" xfId="9391" xr:uid="{00000000-0005-0000-0000-0000661D0000}"/>
    <cellStyle name="Normal 3 8 6 3 2 2" xfId="20015" xr:uid="{00000000-0005-0000-0000-0000661D0000}"/>
    <cellStyle name="Normal 3 8 6 3 3" xfId="14723" xr:uid="{00000000-0005-0000-0000-0000651D0000}"/>
    <cellStyle name="Normal 3 8 6 4" xfId="4651" xr:uid="{00000000-0005-0000-0000-0000671D0000}"/>
    <cellStyle name="Normal 3 8 6 4 2" xfId="10273" xr:uid="{00000000-0005-0000-0000-0000681D0000}"/>
    <cellStyle name="Normal 3 8 6 4 2 2" xfId="20897" xr:uid="{00000000-0005-0000-0000-0000681D0000}"/>
    <cellStyle name="Normal 3 8 6 4 3" xfId="15605" xr:uid="{00000000-0005-0000-0000-0000671D0000}"/>
    <cellStyle name="Normal 3 8 6 5" xfId="7281" xr:uid="{00000000-0005-0000-0000-0000691D0000}"/>
    <cellStyle name="Normal 3 8 6 5 2" xfId="17905" xr:uid="{00000000-0005-0000-0000-0000691D0000}"/>
    <cellStyle name="Normal 3 8 6 6" xfId="12613" xr:uid="{00000000-0005-0000-0000-0000621D0000}"/>
    <cellStyle name="Normal 3 8 7" xfId="1389" xr:uid="{00000000-0005-0000-0000-00006A1D0000}"/>
    <cellStyle name="Normal 3 8 7 2" xfId="2215" xr:uid="{00000000-0005-0000-0000-00006B1D0000}"/>
    <cellStyle name="Normal 3 8 7 2 2" xfId="8163" xr:uid="{00000000-0005-0000-0000-00006C1D0000}"/>
    <cellStyle name="Normal 3 8 7 2 2 2" xfId="18787" xr:uid="{00000000-0005-0000-0000-00006C1D0000}"/>
    <cellStyle name="Normal 3 8 7 2 3" xfId="13495" xr:uid="{00000000-0005-0000-0000-00006B1D0000}"/>
    <cellStyle name="Normal 3 8 7 3" xfId="3821" xr:uid="{00000000-0005-0000-0000-00006D1D0000}"/>
    <cellStyle name="Normal 3 8 7 3 2" xfId="9453" xr:uid="{00000000-0005-0000-0000-00006E1D0000}"/>
    <cellStyle name="Normal 3 8 7 3 2 2" xfId="20077" xr:uid="{00000000-0005-0000-0000-00006E1D0000}"/>
    <cellStyle name="Normal 3 8 7 3 3" xfId="14785" xr:uid="{00000000-0005-0000-0000-00006D1D0000}"/>
    <cellStyle name="Normal 3 8 7 4" xfId="4713" xr:uid="{00000000-0005-0000-0000-00006F1D0000}"/>
    <cellStyle name="Normal 3 8 7 4 2" xfId="10335" xr:uid="{00000000-0005-0000-0000-0000701D0000}"/>
    <cellStyle name="Normal 3 8 7 4 2 2" xfId="20959" xr:uid="{00000000-0005-0000-0000-0000701D0000}"/>
    <cellStyle name="Normal 3 8 7 4 3" xfId="15667" xr:uid="{00000000-0005-0000-0000-00006F1D0000}"/>
    <cellStyle name="Normal 3 8 7 5" xfId="7343" xr:uid="{00000000-0005-0000-0000-0000711D0000}"/>
    <cellStyle name="Normal 3 8 7 5 2" xfId="17967" xr:uid="{00000000-0005-0000-0000-0000711D0000}"/>
    <cellStyle name="Normal 3 8 7 6" xfId="12675" xr:uid="{00000000-0005-0000-0000-00006A1D0000}"/>
    <cellStyle name="Normal 3 8 8" xfId="2913" xr:uid="{00000000-0005-0000-0000-0000721D0000}"/>
    <cellStyle name="Normal 3 8 8 2" xfId="8577" xr:uid="{00000000-0005-0000-0000-0000731D0000}"/>
    <cellStyle name="Normal 3 8 8 2 2" xfId="19201" xr:uid="{00000000-0005-0000-0000-0000731D0000}"/>
    <cellStyle name="Normal 3 8 8 3" xfId="13909" xr:uid="{00000000-0005-0000-0000-0000721D0000}"/>
    <cellStyle name="Normal 3 8 9" xfId="2583" xr:uid="{00000000-0005-0000-0000-0000741D0000}"/>
    <cellStyle name="Normal 3 9" xfId="560" xr:uid="{00000000-0005-0000-0000-0000751D0000}"/>
    <cellStyle name="Normal 3 9 2" xfId="1251" xr:uid="{00000000-0005-0000-0000-0000761D0000}"/>
    <cellStyle name="Normal 3 9 2 2" xfId="2077" xr:uid="{00000000-0005-0000-0000-0000771D0000}"/>
    <cellStyle name="Normal 3 9 2 2 2" xfId="8025" xr:uid="{00000000-0005-0000-0000-0000781D0000}"/>
    <cellStyle name="Normal 3 9 2 2 2 2" xfId="18649" xr:uid="{00000000-0005-0000-0000-0000781D0000}"/>
    <cellStyle name="Normal 3 9 2 2 3" xfId="13357" xr:uid="{00000000-0005-0000-0000-0000771D0000}"/>
    <cellStyle name="Normal 3 9 2 3" xfId="3683" xr:uid="{00000000-0005-0000-0000-0000791D0000}"/>
    <cellStyle name="Normal 3 9 2 3 2" xfId="9315" xr:uid="{00000000-0005-0000-0000-00007A1D0000}"/>
    <cellStyle name="Normal 3 9 2 3 2 2" xfId="19939" xr:uid="{00000000-0005-0000-0000-00007A1D0000}"/>
    <cellStyle name="Normal 3 9 2 3 3" xfId="14647" xr:uid="{00000000-0005-0000-0000-0000791D0000}"/>
    <cellStyle name="Normal 3 9 2 4" xfId="4575" xr:uid="{00000000-0005-0000-0000-00007B1D0000}"/>
    <cellStyle name="Normal 3 9 2 4 2" xfId="10197" xr:uid="{00000000-0005-0000-0000-00007C1D0000}"/>
    <cellStyle name="Normal 3 9 2 4 2 2" xfId="20821" xr:uid="{00000000-0005-0000-0000-00007C1D0000}"/>
    <cellStyle name="Normal 3 9 2 4 3" xfId="15529" xr:uid="{00000000-0005-0000-0000-00007B1D0000}"/>
    <cellStyle name="Normal 3 9 2 5" xfId="7205" xr:uid="{00000000-0005-0000-0000-00007D1D0000}"/>
    <cellStyle name="Normal 3 9 2 5 2" xfId="17829" xr:uid="{00000000-0005-0000-0000-00007D1D0000}"/>
    <cellStyle name="Normal 3 9 2 6" xfId="12537" xr:uid="{00000000-0005-0000-0000-0000761D0000}"/>
    <cellStyle name="Normal 3 9 3" xfId="2757" xr:uid="{00000000-0005-0000-0000-00007E1D0000}"/>
    <cellStyle name="Normal 3 9 4" xfId="5396" xr:uid="{00000000-0005-0000-0000-00007F1D0000}"/>
    <cellStyle name="Normal 30" xfId="567" xr:uid="{00000000-0005-0000-0000-0000801D0000}"/>
    <cellStyle name="Normal 30 2" xfId="568" xr:uid="{00000000-0005-0000-0000-0000811D0000}"/>
    <cellStyle name="Normal 30 2 2" xfId="2765" xr:uid="{00000000-0005-0000-0000-0000821D0000}"/>
    <cellStyle name="Normal 30 2 3" xfId="5404" xr:uid="{00000000-0005-0000-0000-0000831D0000}"/>
    <cellStyle name="Normal 30 3" xfId="2764" xr:uid="{00000000-0005-0000-0000-0000841D0000}"/>
    <cellStyle name="Normal 30 4" xfId="5403" xr:uid="{00000000-0005-0000-0000-0000851D0000}"/>
    <cellStyle name="Normal 31" xfId="569" xr:uid="{00000000-0005-0000-0000-0000861D0000}"/>
    <cellStyle name="Normal 31 2" xfId="570" xr:uid="{00000000-0005-0000-0000-0000871D0000}"/>
    <cellStyle name="Normal 31 2 2" xfId="2767" xr:uid="{00000000-0005-0000-0000-0000881D0000}"/>
    <cellStyle name="Normal 31 2 3" xfId="5406" xr:uid="{00000000-0005-0000-0000-0000891D0000}"/>
    <cellStyle name="Normal 31 3" xfId="2766" xr:uid="{00000000-0005-0000-0000-00008A1D0000}"/>
    <cellStyle name="Normal 31 4" xfId="5405" xr:uid="{00000000-0005-0000-0000-00008B1D0000}"/>
    <cellStyle name="Normal 32" xfId="571" xr:uid="{00000000-0005-0000-0000-00008C1D0000}"/>
    <cellStyle name="Normal 32 2" xfId="2768" xr:uid="{00000000-0005-0000-0000-00008D1D0000}"/>
    <cellStyle name="Normal 32 3" xfId="5407" xr:uid="{00000000-0005-0000-0000-00008E1D0000}"/>
    <cellStyle name="Normal 33" xfId="572" xr:uid="{00000000-0005-0000-0000-00008F1D0000}"/>
    <cellStyle name="Normal 33 2" xfId="2769" xr:uid="{00000000-0005-0000-0000-0000901D0000}"/>
    <cellStyle name="Normal 33 3" xfId="5408" xr:uid="{00000000-0005-0000-0000-0000911D0000}"/>
    <cellStyle name="Normal 34" xfId="573" xr:uid="{00000000-0005-0000-0000-0000921D0000}"/>
    <cellStyle name="Normal 34 2" xfId="2770" xr:uid="{00000000-0005-0000-0000-0000931D0000}"/>
    <cellStyle name="Normal 34 3" xfId="5409" xr:uid="{00000000-0005-0000-0000-0000941D0000}"/>
    <cellStyle name="Normal 35" xfId="574" xr:uid="{00000000-0005-0000-0000-0000951D0000}"/>
    <cellStyle name="Normal 35 2" xfId="2771" xr:uid="{00000000-0005-0000-0000-0000961D0000}"/>
    <cellStyle name="Normal 35 3" xfId="5410" xr:uid="{00000000-0005-0000-0000-0000971D0000}"/>
    <cellStyle name="Normal 36" xfId="575" xr:uid="{00000000-0005-0000-0000-0000981D0000}"/>
    <cellStyle name="Normal 36 2" xfId="2772" xr:uid="{00000000-0005-0000-0000-0000991D0000}"/>
    <cellStyle name="Normal 36 3" xfId="5411" xr:uid="{00000000-0005-0000-0000-00009A1D0000}"/>
    <cellStyle name="Normal 37" xfId="576" xr:uid="{00000000-0005-0000-0000-00009B1D0000}"/>
    <cellStyle name="Normal 37 2" xfId="2773" xr:uid="{00000000-0005-0000-0000-00009C1D0000}"/>
    <cellStyle name="Normal 37 3" xfId="5412" xr:uid="{00000000-0005-0000-0000-00009D1D0000}"/>
    <cellStyle name="Normal 38" xfId="577" xr:uid="{00000000-0005-0000-0000-00009E1D0000}"/>
    <cellStyle name="Normal 38 2" xfId="2774" xr:uid="{00000000-0005-0000-0000-00009F1D0000}"/>
    <cellStyle name="Normal 38 3" xfId="5413" xr:uid="{00000000-0005-0000-0000-0000A01D0000}"/>
    <cellStyle name="Normal 39" xfId="578" xr:uid="{00000000-0005-0000-0000-0000A11D0000}"/>
    <cellStyle name="Normal 39 2" xfId="2775" xr:uid="{00000000-0005-0000-0000-0000A21D0000}"/>
    <cellStyle name="Normal 39 3" xfId="5414" xr:uid="{00000000-0005-0000-0000-0000A31D0000}"/>
    <cellStyle name="Normal 4" xfId="126" xr:uid="{00000000-0005-0000-0000-0000A41D0000}"/>
    <cellStyle name="Normal 4 2" xfId="146" xr:uid="{00000000-0005-0000-0000-0000A51D0000}"/>
    <cellStyle name="Normal 4 2 2" xfId="580" xr:uid="{00000000-0005-0000-0000-0000A61D0000}"/>
    <cellStyle name="Normal 4 2 2 2" xfId="2777" xr:uid="{00000000-0005-0000-0000-0000A71D0000}"/>
    <cellStyle name="Normal 4 2 2 3" xfId="5416" xr:uid="{00000000-0005-0000-0000-0000A81D0000}"/>
    <cellStyle name="Normal 4 2 3" xfId="2515" xr:uid="{00000000-0005-0000-0000-0000A91D0000}"/>
    <cellStyle name="Normal 4 2 4" xfId="5017" xr:uid="{00000000-0005-0000-0000-0000AA1D0000}"/>
    <cellStyle name="Normal 4 3" xfId="131" xr:uid="{00000000-0005-0000-0000-0000AB1D0000}"/>
    <cellStyle name="Normal 4 3 2" xfId="2582" xr:uid="{00000000-0005-0000-0000-0000AC1D0000}"/>
    <cellStyle name="Normal 4 3 3" xfId="5015" xr:uid="{00000000-0005-0000-0000-0000AD1D0000}"/>
    <cellStyle name="Normal 4 4" xfId="354" xr:uid="{00000000-0005-0000-0000-0000AE1D0000}"/>
    <cellStyle name="Normal 4 4 2" xfId="2572" xr:uid="{00000000-0005-0000-0000-0000AF1D0000}"/>
    <cellStyle name="Normal 4 4 3" xfId="5254" xr:uid="{00000000-0005-0000-0000-0000B01D0000}"/>
    <cellStyle name="Normal 4 5" xfId="579" xr:uid="{00000000-0005-0000-0000-0000B11D0000}"/>
    <cellStyle name="Normal 4 5 2" xfId="2776" xr:uid="{00000000-0005-0000-0000-0000B21D0000}"/>
    <cellStyle name="Normal 4 5 3" xfId="5415" xr:uid="{00000000-0005-0000-0000-0000B31D0000}"/>
    <cellStyle name="Normal 4 6" xfId="2510" xr:uid="{00000000-0005-0000-0000-0000B41D0000}"/>
    <cellStyle name="Normal 4 7" xfId="5013" xr:uid="{00000000-0005-0000-0000-0000B51D0000}"/>
    <cellStyle name="Normal 4_TFRB" xfId="581" xr:uid="{00000000-0005-0000-0000-0000B61D0000}"/>
    <cellStyle name="Normal 40" xfId="582" xr:uid="{00000000-0005-0000-0000-0000B71D0000}"/>
    <cellStyle name="Normal 40 2" xfId="2778" xr:uid="{00000000-0005-0000-0000-0000B81D0000}"/>
    <cellStyle name="Normal 40 3" xfId="5417" xr:uid="{00000000-0005-0000-0000-0000B91D0000}"/>
    <cellStyle name="Normal 41" xfId="583" xr:uid="{00000000-0005-0000-0000-0000BA1D0000}"/>
    <cellStyle name="Normal 41 2" xfId="2779" xr:uid="{00000000-0005-0000-0000-0000BB1D0000}"/>
    <cellStyle name="Normal 41 3" xfId="5418" xr:uid="{00000000-0005-0000-0000-0000BC1D0000}"/>
    <cellStyle name="Normal 42" xfId="584" xr:uid="{00000000-0005-0000-0000-0000BD1D0000}"/>
    <cellStyle name="Normal 42 2" xfId="2780" xr:uid="{00000000-0005-0000-0000-0000BE1D0000}"/>
    <cellStyle name="Normal 42 3" xfId="5419" xr:uid="{00000000-0005-0000-0000-0000BF1D0000}"/>
    <cellStyle name="Normal 43" xfId="585" xr:uid="{00000000-0005-0000-0000-0000C01D0000}"/>
    <cellStyle name="Normal 43 2" xfId="2781" xr:uid="{00000000-0005-0000-0000-0000C11D0000}"/>
    <cellStyle name="Normal 43 3" xfId="5420" xr:uid="{00000000-0005-0000-0000-0000C21D0000}"/>
    <cellStyle name="Normal 44" xfId="586" xr:uid="{00000000-0005-0000-0000-0000C31D0000}"/>
    <cellStyle name="Normal 44 2" xfId="2782" xr:uid="{00000000-0005-0000-0000-0000C41D0000}"/>
    <cellStyle name="Normal 44 3" xfId="5421" xr:uid="{00000000-0005-0000-0000-0000C51D0000}"/>
    <cellStyle name="Normal 45" xfId="587" xr:uid="{00000000-0005-0000-0000-0000C61D0000}"/>
    <cellStyle name="Normal 45 2" xfId="2783" xr:uid="{00000000-0005-0000-0000-0000C71D0000}"/>
    <cellStyle name="Normal 45 3" xfId="5422" xr:uid="{00000000-0005-0000-0000-0000C81D0000}"/>
    <cellStyle name="Normal 46" xfId="588" xr:uid="{00000000-0005-0000-0000-0000C91D0000}"/>
    <cellStyle name="Normal 46 2" xfId="2784" xr:uid="{00000000-0005-0000-0000-0000CA1D0000}"/>
    <cellStyle name="Normal 46 3" xfId="5423" xr:uid="{00000000-0005-0000-0000-0000CB1D0000}"/>
    <cellStyle name="Normal 47" xfId="589" xr:uid="{00000000-0005-0000-0000-0000CC1D0000}"/>
    <cellStyle name="Normal 47 2" xfId="2785" xr:uid="{00000000-0005-0000-0000-0000CD1D0000}"/>
    <cellStyle name="Normal 47 3" xfId="5424" xr:uid="{00000000-0005-0000-0000-0000CE1D0000}"/>
    <cellStyle name="Normal 48" xfId="590" xr:uid="{00000000-0005-0000-0000-0000CF1D0000}"/>
    <cellStyle name="Normal 48 2" xfId="2786" xr:uid="{00000000-0005-0000-0000-0000D01D0000}"/>
    <cellStyle name="Normal 48 3" xfId="5425" xr:uid="{00000000-0005-0000-0000-0000D11D0000}"/>
    <cellStyle name="Normal 49" xfId="591" xr:uid="{00000000-0005-0000-0000-0000D21D0000}"/>
    <cellStyle name="Normal 49 2" xfId="2787" xr:uid="{00000000-0005-0000-0000-0000D31D0000}"/>
    <cellStyle name="Normal 49 3" xfId="5426" xr:uid="{00000000-0005-0000-0000-0000D41D0000}"/>
    <cellStyle name="Normal 5" xfId="148" xr:uid="{00000000-0005-0000-0000-0000D51D0000}"/>
    <cellStyle name="Normal 5 10" xfId="2517" xr:uid="{00000000-0005-0000-0000-0000D61D0000}"/>
    <cellStyle name="Normal 5 11" xfId="5018" xr:uid="{00000000-0005-0000-0000-0000D71D0000}"/>
    <cellStyle name="Normal 5 11 2" xfId="10628" xr:uid="{00000000-0005-0000-0000-0000D81D0000}"/>
    <cellStyle name="Normal 5 11 2 2" xfId="21252" xr:uid="{00000000-0005-0000-0000-0000D81D0000}"/>
    <cellStyle name="Normal 5 11 3" xfId="15960" xr:uid="{00000000-0005-0000-0000-0000D71D0000}"/>
    <cellStyle name="Normal 5 12" xfId="5660" xr:uid="{00000000-0005-0000-0000-0000D91D0000}"/>
    <cellStyle name="Normal 5 12 2" xfId="10997" xr:uid="{00000000-0005-0000-0000-0000DA1D0000}"/>
    <cellStyle name="Normal 5 12 2 2" xfId="21621" xr:uid="{00000000-0005-0000-0000-0000DA1D0000}"/>
    <cellStyle name="Normal 5 12 3" xfId="16327" xr:uid="{00000000-0005-0000-0000-0000D91D0000}"/>
    <cellStyle name="Normal 5 13" xfId="6028" xr:uid="{00000000-0005-0000-0000-0000DB1D0000}"/>
    <cellStyle name="Normal 5 13 2" xfId="11364" xr:uid="{00000000-0005-0000-0000-0000DC1D0000}"/>
    <cellStyle name="Normal 5 13 2 2" xfId="21988" xr:uid="{00000000-0005-0000-0000-0000DC1D0000}"/>
    <cellStyle name="Normal 5 13 3" xfId="16694" xr:uid="{00000000-0005-0000-0000-0000DB1D0000}"/>
    <cellStyle name="Normal 5 14" xfId="6465" xr:uid="{00000000-0005-0000-0000-0000DD1D0000}"/>
    <cellStyle name="Normal 5 14 2" xfId="17089" xr:uid="{00000000-0005-0000-0000-0000DD1D0000}"/>
    <cellStyle name="Normal 5 15" xfId="11797" xr:uid="{00000000-0005-0000-0000-0000D51D0000}"/>
    <cellStyle name="Normal 5 2" xfId="151" xr:uid="{00000000-0005-0000-0000-0000DE1D0000}"/>
    <cellStyle name="Normal 5 2 10" xfId="5662" xr:uid="{00000000-0005-0000-0000-0000DF1D0000}"/>
    <cellStyle name="Normal 5 2 10 2" xfId="10999" xr:uid="{00000000-0005-0000-0000-0000E01D0000}"/>
    <cellStyle name="Normal 5 2 10 2 2" xfId="21623" xr:uid="{00000000-0005-0000-0000-0000E01D0000}"/>
    <cellStyle name="Normal 5 2 10 3" xfId="16329" xr:uid="{00000000-0005-0000-0000-0000DF1D0000}"/>
    <cellStyle name="Normal 5 2 11" xfId="6030" xr:uid="{00000000-0005-0000-0000-0000E11D0000}"/>
    <cellStyle name="Normal 5 2 11 2" xfId="11366" xr:uid="{00000000-0005-0000-0000-0000E21D0000}"/>
    <cellStyle name="Normal 5 2 11 2 2" xfId="21990" xr:uid="{00000000-0005-0000-0000-0000E21D0000}"/>
    <cellStyle name="Normal 5 2 11 3" xfId="16696" xr:uid="{00000000-0005-0000-0000-0000E11D0000}"/>
    <cellStyle name="Normal 5 2 12" xfId="6467" xr:uid="{00000000-0005-0000-0000-0000E31D0000}"/>
    <cellStyle name="Normal 5 2 12 2" xfId="17091" xr:uid="{00000000-0005-0000-0000-0000E31D0000}"/>
    <cellStyle name="Normal 5 2 13" xfId="11799" xr:uid="{00000000-0005-0000-0000-0000DE1D0000}"/>
    <cellStyle name="Normal 5 2 2" xfId="161" xr:uid="{00000000-0005-0000-0000-0000E41D0000}"/>
    <cellStyle name="Normal 5 2 2 2" xfId="593" xr:uid="{00000000-0005-0000-0000-0000E51D0000}"/>
    <cellStyle name="Normal 5 2 2 2 2" xfId="3123" xr:uid="{00000000-0005-0000-0000-0000E61D0000}"/>
    <cellStyle name="Normal 5 2 2 2 3" xfId="5428" xr:uid="{00000000-0005-0000-0000-0000E71D0000}"/>
    <cellStyle name="Normal 5 2 2 3" xfId="2902" xr:uid="{00000000-0005-0000-0000-0000E81D0000}"/>
    <cellStyle name="Normal 5 2 2 4" xfId="2789" xr:uid="{00000000-0005-0000-0000-0000E91D0000}"/>
    <cellStyle name="Normal 5 2 2 5" xfId="5028" xr:uid="{00000000-0005-0000-0000-0000EA1D0000}"/>
    <cellStyle name="Normal 5 2 3" xfId="188" xr:uid="{00000000-0005-0000-0000-0000EB1D0000}"/>
    <cellStyle name="Normal 5 2 3 10" xfId="2928" xr:uid="{00000000-0005-0000-0000-0000EC1D0000}"/>
    <cellStyle name="Normal 5 2 3 10 2" xfId="8590" xr:uid="{00000000-0005-0000-0000-0000ED1D0000}"/>
    <cellStyle name="Normal 5 2 3 10 2 2" xfId="19214" xr:uid="{00000000-0005-0000-0000-0000ED1D0000}"/>
    <cellStyle name="Normal 5 2 3 10 3" xfId="13922" xr:uid="{00000000-0005-0000-0000-0000EC1D0000}"/>
    <cellStyle name="Normal 5 2 3 11" xfId="4294" xr:uid="{00000000-0005-0000-0000-0000EE1D0000}"/>
    <cellStyle name="Normal 5 2 3 11 2" xfId="9916" xr:uid="{00000000-0005-0000-0000-0000EF1D0000}"/>
    <cellStyle name="Normal 5 2 3 11 2 2" xfId="20540" xr:uid="{00000000-0005-0000-0000-0000EF1D0000}"/>
    <cellStyle name="Normal 5 2 3 11 3" xfId="15248" xr:uid="{00000000-0005-0000-0000-0000EE1D0000}"/>
    <cellStyle name="Normal 5 2 3 12" xfId="5054" xr:uid="{00000000-0005-0000-0000-0000F01D0000}"/>
    <cellStyle name="Normal 5 2 3 12 2" xfId="10655" xr:uid="{00000000-0005-0000-0000-0000F11D0000}"/>
    <cellStyle name="Normal 5 2 3 12 2 2" xfId="21279" xr:uid="{00000000-0005-0000-0000-0000F11D0000}"/>
    <cellStyle name="Normal 5 2 3 12 3" xfId="15987" xr:uid="{00000000-0005-0000-0000-0000F01D0000}"/>
    <cellStyle name="Normal 5 2 3 13" xfId="5687" xr:uid="{00000000-0005-0000-0000-0000F21D0000}"/>
    <cellStyle name="Normal 5 2 3 13 2" xfId="11024" xr:uid="{00000000-0005-0000-0000-0000F31D0000}"/>
    <cellStyle name="Normal 5 2 3 13 2 2" xfId="21648" xr:uid="{00000000-0005-0000-0000-0000F31D0000}"/>
    <cellStyle name="Normal 5 2 3 13 3" xfId="16354" xr:uid="{00000000-0005-0000-0000-0000F21D0000}"/>
    <cellStyle name="Normal 5 2 3 14" xfId="6055" xr:uid="{00000000-0005-0000-0000-0000F41D0000}"/>
    <cellStyle name="Normal 5 2 3 14 2" xfId="11391" xr:uid="{00000000-0005-0000-0000-0000F51D0000}"/>
    <cellStyle name="Normal 5 2 3 14 2 2" xfId="22015" xr:uid="{00000000-0005-0000-0000-0000F51D0000}"/>
    <cellStyle name="Normal 5 2 3 14 3" xfId="16721" xr:uid="{00000000-0005-0000-0000-0000F41D0000}"/>
    <cellStyle name="Normal 5 2 3 15" xfId="6492" xr:uid="{00000000-0005-0000-0000-0000F61D0000}"/>
    <cellStyle name="Normal 5 2 3 15 2" xfId="17116" xr:uid="{00000000-0005-0000-0000-0000F61D0000}"/>
    <cellStyle name="Normal 5 2 3 16" xfId="11824" xr:uid="{00000000-0005-0000-0000-0000EB1D0000}"/>
    <cellStyle name="Normal 5 2 3 2" xfId="219" xr:uid="{00000000-0005-0000-0000-0000F71D0000}"/>
    <cellStyle name="Normal 5 2 3 2 10" xfId="4321" xr:uid="{00000000-0005-0000-0000-0000F81D0000}"/>
    <cellStyle name="Normal 5 2 3 2 10 2" xfId="9943" xr:uid="{00000000-0005-0000-0000-0000F91D0000}"/>
    <cellStyle name="Normal 5 2 3 2 10 2 2" xfId="20567" xr:uid="{00000000-0005-0000-0000-0000F91D0000}"/>
    <cellStyle name="Normal 5 2 3 2 10 3" xfId="15275" xr:uid="{00000000-0005-0000-0000-0000F81D0000}"/>
    <cellStyle name="Normal 5 2 3 2 11" xfId="5085" xr:uid="{00000000-0005-0000-0000-0000FA1D0000}"/>
    <cellStyle name="Normal 5 2 3 2 11 2" xfId="10682" xr:uid="{00000000-0005-0000-0000-0000FB1D0000}"/>
    <cellStyle name="Normal 5 2 3 2 11 2 2" xfId="21306" xr:uid="{00000000-0005-0000-0000-0000FB1D0000}"/>
    <cellStyle name="Normal 5 2 3 2 11 3" xfId="16014" xr:uid="{00000000-0005-0000-0000-0000FA1D0000}"/>
    <cellStyle name="Normal 5 2 3 2 12" xfId="5714" xr:uid="{00000000-0005-0000-0000-0000FC1D0000}"/>
    <cellStyle name="Normal 5 2 3 2 12 2" xfId="11051" xr:uid="{00000000-0005-0000-0000-0000FD1D0000}"/>
    <cellStyle name="Normal 5 2 3 2 12 2 2" xfId="21675" xr:uid="{00000000-0005-0000-0000-0000FD1D0000}"/>
    <cellStyle name="Normal 5 2 3 2 12 3" xfId="16381" xr:uid="{00000000-0005-0000-0000-0000FC1D0000}"/>
    <cellStyle name="Normal 5 2 3 2 13" xfId="6082" xr:uid="{00000000-0005-0000-0000-0000FE1D0000}"/>
    <cellStyle name="Normal 5 2 3 2 13 2" xfId="11418" xr:uid="{00000000-0005-0000-0000-0000FF1D0000}"/>
    <cellStyle name="Normal 5 2 3 2 13 2 2" xfId="22042" xr:uid="{00000000-0005-0000-0000-0000FF1D0000}"/>
    <cellStyle name="Normal 5 2 3 2 13 3" xfId="16748" xr:uid="{00000000-0005-0000-0000-0000FE1D0000}"/>
    <cellStyle name="Normal 5 2 3 2 14" xfId="6519" xr:uid="{00000000-0005-0000-0000-0000001E0000}"/>
    <cellStyle name="Normal 5 2 3 2 14 2" xfId="17143" xr:uid="{00000000-0005-0000-0000-0000001E0000}"/>
    <cellStyle name="Normal 5 2 3 2 15" xfId="11851" xr:uid="{00000000-0005-0000-0000-0000F71D0000}"/>
    <cellStyle name="Normal 5 2 3 2 2" xfId="284" xr:uid="{00000000-0005-0000-0000-0000011E0000}"/>
    <cellStyle name="Normal 5 2 3 2 2 10" xfId="6147" xr:uid="{00000000-0005-0000-0000-0000021E0000}"/>
    <cellStyle name="Normal 5 2 3 2 2 10 2" xfId="11483" xr:uid="{00000000-0005-0000-0000-0000031E0000}"/>
    <cellStyle name="Normal 5 2 3 2 2 10 2 2" xfId="22107" xr:uid="{00000000-0005-0000-0000-0000031E0000}"/>
    <cellStyle name="Normal 5 2 3 2 2 10 3" xfId="16813" xr:uid="{00000000-0005-0000-0000-0000021E0000}"/>
    <cellStyle name="Normal 5 2 3 2 2 11" xfId="6584" xr:uid="{00000000-0005-0000-0000-0000041E0000}"/>
    <cellStyle name="Normal 5 2 3 2 2 11 2" xfId="17208" xr:uid="{00000000-0005-0000-0000-0000041E0000}"/>
    <cellStyle name="Normal 5 2 3 2 2 12" xfId="11916" xr:uid="{00000000-0005-0000-0000-0000011E0000}"/>
    <cellStyle name="Normal 5 2 3 2 2 2" xfId="840" xr:uid="{00000000-0005-0000-0000-0000051E0000}"/>
    <cellStyle name="Normal 5 2 3 2 2 2 10" xfId="12141" xr:uid="{00000000-0005-0000-0000-0000051E0000}"/>
    <cellStyle name="Normal 5 2 3 2 2 2 2" xfId="1285" xr:uid="{00000000-0005-0000-0000-0000061E0000}"/>
    <cellStyle name="Normal 5 2 3 2 2 2 2 2" xfId="3717" xr:uid="{00000000-0005-0000-0000-0000071E0000}"/>
    <cellStyle name="Normal 5 2 3 2 2 2 2 2 2" xfId="9349" xr:uid="{00000000-0005-0000-0000-0000081E0000}"/>
    <cellStyle name="Normal 5 2 3 2 2 2 2 2 2 2" xfId="19973" xr:uid="{00000000-0005-0000-0000-0000081E0000}"/>
    <cellStyle name="Normal 5 2 3 2 2 2 2 2 3" xfId="14681" xr:uid="{00000000-0005-0000-0000-0000071E0000}"/>
    <cellStyle name="Normal 5 2 3 2 2 2 2 3" xfId="7239" xr:uid="{00000000-0005-0000-0000-0000091E0000}"/>
    <cellStyle name="Normal 5 2 3 2 2 2 2 3 2" xfId="17863" xr:uid="{00000000-0005-0000-0000-0000091E0000}"/>
    <cellStyle name="Normal 5 2 3 2 2 2 2 4" xfId="12571" xr:uid="{00000000-0005-0000-0000-0000061E0000}"/>
    <cellStyle name="Normal 5 2 3 2 2 2 3" xfId="2111" xr:uid="{00000000-0005-0000-0000-00000A1E0000}"/>
    <cellStyle name="Normal 5 2 3 2 2 2 3 2" xfId="8059" xr:uid="{00000000-0005-0000-0000-00000B1E0000}"/>
    <cellStyle name="Normal 5 2 3 2 2 2 3 2 2" xfId="18683" xr:uid="{00000000-0005-0000-0000-00000B1E0000}"/>
    <cellStyle name="Normal 5 2 3 2 2 2 3 3" xfId="13391" xr:uid="{00000000-0005-0000-0000-00000A1E0000}"/>
    <cellStyle name="Normal 5 2 3 2 2 2 4" xfId="3274" xr:uid="{00000000-0005-0000-0000-00000C1E0000}"/>
    <cellStyle name="Normal 5 2 3 2 2 2 4 2" xfId="8919" xr:uid="{00000000-0005-0000-0000-00000D1E0000}"/>
    <cellStyle name="Normal 5 2 3 2 2 2 4 2 2" xfId="19543" xr:uid="{00000000-0005-0000-0000-00000D1E0000}"/>
    <cellStyle name="Normal 5 2 3 2 2 2 4 3" xfId="14251" xr:uid="{00000000-0005-0000-0000-00000C1E0000}"/>
    <cellStyle name="Normal 5 2 3 2 2 2 5" xfId="4609" xr:uid="{00000000-0005-0000-0000-00000E1E0000}"/>
    <cellStyle name="Normal 5 2 3 2 2 2 5 2" xfId="10231" xr:uid="{00000000-0005-0000-0000-00000F1E0000}"/>
    <cellStyle name="Normal 5 2 3 2 2 2 5 2 2" xfId="20855" xr:uid="{00000000-0005-0000-0000-00000F1E0000}"/>
    <cellStyle name="Normal 5 2 3 2 2 2 5 3" xfId="15563" xr:uid="{00000000-0005-0000-0000-00000E1E0000}"/>
    <cellStyle name="Normal 5 2 3 2 2 2 6" xfId="5649" xr:uid="{00000000-0005-0000-0000-0000101E0000}"/>
    <cellStyle name="Normal 5 2 3 2 2 2 6 2" xfId="10986" xr:uid="{00000000-0005-0000-0000-0000111E0000}"/>
    <cellStyle name="Normal 5 2 3 2 2 2 6 2 2" xfId="21610" xr:uid="{00000000-0005-0000-0000-0000111E0000}"/>
    <cellStyle name="Normal 5 2 3 2 2 2 6 3" xfId="16316" xr:uid="{00000000-0005-0000-0000-0000101E0000}"/>
    <cellStyle name="Normal 5 2 3 2 2 2 7" xfId="6016" xr:uid="{00000000-0005-0000-0000-0000121E0000}"/>
    <cellStyle name="Normal 5 2 3 2 2 2 7 2" xfId="11353" xr:uid="{00000000-0005-0000-0000-0000131E0000}"/>
    <cellStyle name="Normal 5 2 3 2 2 2 7 2 2" xfId="21977" xr:uid="{00000000-0005-0000-0000-0000131E0000}"/>
    <cellStyle name="Normal 5 2 3 2 2 2 7 3" xfId="16683" xr:uid="{00000000-0005-0000-0000-0000121E0000}"/>
    <cellStyle name="Normal 5 2 3 2 2 2 8" xfId="6386" xr:uid="{00000000-0005-0000-0000-0000141E0000}"/>
    <cellStyle name="Normal 5 2 3 2 2 2 8 2" xfId="11720" xr:uid="{00000000-0005-0000-0000-0000151E0000}"/>
    <cellStyle name="Normal 5 2 3 2 2 2 8 2 2" xfId="22344" xr:uid="{00000000-0005-0000-0000-0000151E0000}"/>
    <cellStyle name="Normal 5 2 3 2 2 2 8 3" xfId="17050" xr:uid="{00000000-0005-0000-0000-0000141E0000}"/>
    <cellStyle name="Normal 5 2 3 2 2 2 9" xfId="6809" xr:uid="{00000000-0005-0000-0000-0000161E0000}"/>
    <cellStyle name="Normal 5 2 3 2 2 2 9 2" xfId="17433" xr:uid="{00000000-0005-0000-0000-0000161E0000}"/>
    <cellStyle name="Normal 5 2 3 2 2 3" xfId="1544" xr:uid="{00000000-0005-0000-0000-0000171E0000}"/>
    <cellStyle name="Normal 5 2 3 2 2 3 2" xfId="2370" xr:uid="{00000000-0005-0000-0000-0000181E0000}"/>
    <cellStyle name="Normal 5 2 3 2 2 3 2 2" xfId="8318" xr:uid="{00000000-0005-0000-0000-0000191E0000}"/>
    <cellStyle name="Normal 5 2 3 2 2 3 2 2 2" xfId="18942" xr:uid="{00000000-0005-0000-0000-0000191E0000}"/>
    <cellStyle name="Normal 5 2 3 2 2 3 2 3" xfId="13650" xr:uid="{00000000-0005-0000-0000-0000181E0000}"/>
    <cellStyle name="Normal 5 2 3 2 2 3 3" xfId="3976" xr:uid="{00000000-0005-0000-0000-00001A1E0000}"/>
    <cellStyle name="Normal 5 2 3 2 2 3 3 2" xfId="9608" xr:uid="{00000000-0005-0000-0000-00001B1E0000}"/>
    <cellStyle name="Normal 5 2 3 2 2 3 3 2 2" xfId="20232" xr:uid="{00000000-0005-0000-0000-00001B1E0000}"/>
    <cellStyle name="Normal 5 2 3 2 2 3 3 3" xfId="14940" xr:uid="{00000000-0005-0000-0000-00001A1E0000}"/>
    <cellStyle name="Normal 5 2 3 2 2 3 4" xfId="4868" xr:uid="{00000000-0005-0000-0000-00001C1E0000}"/>
    <cellStyle name="Normal 5 2 3 2 2 3 4 2" xfId="10490" xr:uid="{00000000-0005-0000-0000-00001D1E0000}"/>
    <cellStyle name="Normal 5 2 3 2 2 3 4 2 2" xfId="21114" xr:uid="{00000000-0005-0000-0000-00001D1E0000}"/>
    <cellStyle name="Normal 5 2 3 2 2 3 4 3" xfId="15822" xr:uid="{00000000-0005-0000-0000-00001C1E0000}"/>
    <cellStyle name="Normal 5 2 3 2 2 3 5" xfId="7498" xr:uid="{00000000-0005-0000-0000-00001E1E0000}"/>
    <cellStyle name="Normal 5 2 3 2 2 3 5 2" xfId="18122" xr:uid="{00000000-0005-0000-0000-00001E1E0000}"/>
    <cellStyle name="Normal 5 2 3 2 2 3 6" xfId="12830" xr:uid="{00000000-0005-0000-0000-0000171E0000}"/>
    <cellStyle name="Normal 5 2 3 2 2 4" xfId="1054" xr:uid="{00000000-0005-0000-0000-00001F1E0000}"/>
    <cellStyle name="Normal 5 2 3 2 2 4 2" xfId="3488" xr:uid="{00000000-0005-0000-0000-0000201E0000}"/>
    <cellStyle name="Normal 5 2 3 2 2 4 2 2" xfId="9126" xr:uid="{00000000-0005-0000-0000-0000211E0000}"/>
    <cellStyle name="Normal 5 2 3 2 2 4 2 2 2" xfId="19750" xr:uid="{00000000-0005-0000-0000-0000211E0000}"/>
    <cellStyle name="Normal 5 2 3 2 2 4 2 3" xfId="14458" xr:uid="{00000000-0005-0000-0000-0000201E0000}"/>
    <cellStyle name="Normal 5 2 3 2 2 4 3" xfId="7016" xr:uid="{00000000-0005-0000-0000-0000221E0000}"/>
    <cellStyle name="Normal 5 2 3 2 2 4 3 2" xfId="17640" xr:uid="{00000000-0005-0000-0000-0000221E0000}"/>
    <cellStyle name="Normal 5 2 3 2 2 4 4" xfId="12348" xr:uid="{00000000-0005-0000-0000-00001F1E0000}"/>
    <cellStyle name="Normal 5 2 3 2 2 5" xfId="1888" xr:uid="{00000000-0005-0000-0000-0000231E0000}"/>
    <cellStyle name="Normal 5 2 3 2 2 5 2" xfId="7836" xr:uid="{00000000-0005-0000-0000-0000241E0000}"/>
    <cellStyle name="Normal 5 2 3 2 2 5 2 2" xfId="18460" xr:uid="{00000000-0005-0000-0000-0000241E0000}"/>
    <cellStyle name="Normal 5 2 3 2 2 5 3" xfId="13168" xr:uid="{00000000-0005-0000-0000-0000231E0000}"/>
    <cellStyle name="Normal 5 2 3 2 2 6" xfId="3024" xr:uid="{00000000-0005-0000-0000-0000251E0000}"/>
    <cellStyle name="Normal 5 2 3 2 2 6 2" xfId="8682" xr:uid="{00000000-0005-0000-0000-0000261E0000}"/>
    <cellStyle name="Normal 5 2 3 2 2 6 2 2" xfId="19306" xr:uid="{00000000-0005-0000-0000-0000261E0000}"/>
    <cellStyle name="Normal 5 2 3 2 2 6 3" xfId="14014" xr:uid="{00000000-0005-0000-0000-0000251E0000}"/>
    <cellStyle name="Normal 5 2 3 2 2 7" xfId="4386" xr:uid="{00000000-0005-0000-0000-0000271E0000}"/>
    <cellStyle name="Normal 5 2 3 2 2 7 2" xfId="10008" xr:uid="{00000000-0005-0000-0000-0000281E0000}"/>
    <cellStyle name="Normal 5 2 3 2 2 7 2 2" xfId="20632" xr:uid="{00000000-0005-0000-0000-0000281E0000}"/>
    <cellStyle name="Normal 5 2 3 2 2 7 3" xfId="15340" xr:uid="{00000000-0005-0000-0000-0000271E0000}"/>
    <cellStyle name="Normal 5 2 3 2 2 8" xfId="5150" xr:uid="{00000000-0005-0000-0000-0000291E0000}"/>
    <cellStyle name="Normal 5 2 3 2 2 8 2" xfId="10747" xr:uid="{00000000-0005-0000-0000-00002A1E0000}"/>
    <cellStyle name="Normal 5 2 3 2 2 8 2 2" xfId="21371" xr:uid="{00000000-0005-0000-0000-00002A1E0000}"/>
    <cellStyle name="Normal 5 2 3 2 2 8 3" xfId="16079" xr:uid="{00000000-0005-0000-0000-0000291E0000}"/>
    <cellStyle name="Normal 5 2 3 2 2 9" xfId="5779" xr:uid="{00000000-0005-0000-0000-00002B1E0000}"/>
    <cellStyle name="Normal 5 2 3 2 2 9 2" xfId="11116" xr:uid="{00000000-0005-0000-0000-00002C1E0000}"/>
    <cellStyle name="Normal 5 2 3 2 2 9 2 2" xfId="21740" xr:uid="{00000000-0005-0000-0000-00002C1E0000}"/>
    <cellStyle name="Normal 5 2 3 2 2 9 3" xfId="16446" xr:uid="{00000000-0005-0000-0000-00002B1E0000}"/>
    <cellStyle name="Normal 5 2 3 2 3" xfId="775" xr:uid="{00000000-0005-0000-0000-00002D1E0000}"/>
    <cellStyle name="Normal 5 2 3 2 3 10" xfId="6744" xr:uid="{00000000-0005-0000-0000-00002E1E0000}"/>
    <cellStyle name="Normal 5 2 3 2 3 10 2" xfId="17368" xr:uid="{00000000-0005-0000-0000-00002E1E0000}"/>
    <cellStyle name="Normal 5 2 3 2 3 11" xfId="12076" xr:uid="{00000000-0005-0000-0000-00002D1E0000}"/>
    <cellStyle name="Normal 5 2 3 2 3 2" xfId="1479" xr:uid="{00000000-0005-0000-0000-00002F1E0000}"/>
    <cellStyle name="Normal 5 2 3 2 3 2 2" xfId="2305" xr:uid="{00000000-0005-0000-0000-0000301E0000}"/>
    <cellStyle name="Normal 5 2 3 2 3 2 2 2" xfId="8253" xr:uid="{00000000-0005-0000-0000-0000311E0000}"/>
    <cellStyle name="Normal 5 2 3 2 3 2 2 2 2" xfId="18877" xr:uid="{00000000-0005-0000-0000-0000311E0000}"/>
    <cellStyle name="Normal 5 2 3 2 3 2 2 3" xfId="13585" xr:uid="{00000000-0005-0000-0000-0000301E0000}"/>
    <cellStyle name="Normal 5 2 3 2 3 2 3" xfId="3911" xr:uid="{00000000-0005-0000-0000-0000321E0000}"/>
    <cellStyle name="Normal 5 2 3 2 3 2 3 2" xfId="9543" xr:uid="{00000000-0005-0000-0000-0000331E0000}"/>
    <cellStyle name="Normal 5 2 3 2 3 2 3 2 2" xfId="20167" xr:uid="{00000000-0005-0000-0000-0000331E0000}"/>
    <cellStyle name="Normal 5 2 3 2 3 2 3 3" xfId="14875" xr:uid="{00000000-0005-0000-0000-0000321E0000}"/>
    <cellStyle name="Normal 5 2 3 2 3 2 4" xfId="4803" xr:uid="{00000000-0005-0000-0000-0000341E0000}"/>
    <cellStyle name="Normal 5 2 3 2 3 2 4 2" xfId="10425" xr:uid="{00000000-0005-0000-0000-0000351E0000}"/>
    <cellStyle name="Normal 5 2 3 2 3 2 4 2 2" xfId="21049" xr:uid="{00000000-0005-0000-0000-0000351E0000}"/>
    <cellStyle name="Normal 5 2 3 2 3 2 4 3" xfId="15757" xr:uid="{00000000-0005-0000-0000-0000341E0000}"/>
    <cellStyle name="Normal 5 2 3 2 3 2 5" xfId="7433" xr:uid="{00000000-0005-0000-0000-0000361E0000}"/>
    <cellStyle name="Normal 5 2 3 2 3 2 5 2" xfId="18057" xr:uid="{00000000-0005-0000-0000-0000361E0000}"/>
    <cellStyle name="Normal 5 2 3 2 3 2 6" xfId="12765" xr:uid="{00000000-0005-0000-0000-00002F1E0000}"/>
    <cellStyle name="Normal 5 2 3 2 3 3" xfId="1176" xr:uid="{00000000-0005-0000-0000-0000371E0000}"/>
    <cellStyle name="Normal 5 2 3 2 3 3 2" xfId="3609" xr:uid="{00000000-0005-0000-0000-0000381E0000}"/>
    <cellStyle name="Normal 5 2 3 2 3 3 2 2" xfId="9243" xr:uid="{00000000-0005-0000-0000-0000391E0000}"/>
    <cellStyle name="Normal 5 2 3 2 3 3 2 2 2" xfId="19867" xr:uid="{00000000-0005-0000-0000-0000391E0000}"/>
    <cellStyle name="Normal 5 2 3 2 3 3 2 3" xfId="14575" xr:uid="{00000000-0005-0000-0000-0000381E0000}"/>
    <cellStyle name="Normal 5 2 3 2 3 3 3" xfId="7133" xr:uid="{00000000-0005-0000-0000-00003A1E0000}"/>
    <cellStyle name="Normal 5 2 3 2 3 3 3 2" xfId="17757" xr:uid="{00000000-0005-0000-0000-00003A1E0000}"/>
    <cellStyle name="Normal 5 2 3 2 3 3 4" xfId="12465" xr:uid="{00000000-0005-0000-0000-0000371E0000}"/>
    <cellStyle name="Normal 5 2 3 2 3 4" xfId="2005" xr:uid="{00000000-0005-0000-0000-00003B1E0000}"/>
    <cellStyle name="Normal 5 2 3 2 3 4 2" xfId="7953" xr:uid="{00000000-0005-0000-0000-00003C1E0000}"/>
    <cellStyle name="Normal 5 2 3 2 3 4 2 2" xfId="18577" xr:uid="{00000000-0005-0000-0000-00003C1E0000}"/>
    <cellStyle name="Normal 5 2 3 2 3 4 3" xfId="13285" xr:uid="{00000000-0005-0000-0000-00003B1E0000}"/>
    <cellStyle name="Normal 5 2 3 2 3 5" xfId="3209" xr:uid="{00000000-0005-0000-0000-00003D1E0000}"/>
    <cellStyle name="Normal 5 2 3 2 3 5 2" xfId="8854" xr:uid="{00000000-0005-0000-0000-00003E1E0000}"/>
    <cellStyle name="Normal 5 2 3 2 3 5 2 2" xfId="19478" xr:uid="{00000000-0005-0000-0000-00003E1E0000}"/>
    <cellStyle name="Normal 5 2 3 2 3 5 3" xfId="14186" xr:uid="{00000000-0005-0000-0000-00003D1E0000}"/>
    <cellStyle name="Normal 5 2 3 2 3 6" xfId="4503" xr:uid="{00000000-0005-0000-0000-00003F1E0000}"/>
    <cellStyle name="Normal 5 2 3 2 3 6 2" xfId="10125" xr:uid="{00000000-0005-0000-0000-0000401E0000}"/>
    <cellStyle name="Normal 5 2 3 2 3 6 2 2" xfId="20749" xr:uid="{00000000-0005-0000-0000-0000401E0000}"/>
    <cellStyle name="Normal 5 2 3 2 3 6 3" xfId="15457" xr:uid="{00000000-0005-0000-0000-00003F1E0000}"/>
    <cellStyle name="Normal 5 2 3 2 3 7" xfId="5584" xr:uid="{00000000-0005-0000-0000-0000411E0000}"/>
    <cellStyle name="Normal 5 2 3 2 3 7 2" xfId="10921" xr:uid="{00000000-0005-0000-0000-0000421E0000}"/>
    <cellStyle name="Normal 5 2 3 2 3 7 2 2" xfId="21545" xr:uid="{00000000-0005-0000-0000-0000421E0000}"/>
    <cellStyle name="Normal 5 2 3 2 3 7 3" xfId="16251" xr:uid="{00000000-0005-0000-0000-0000411E0000}"/>
    <cellStyle name="Normal 5 2 3 2 3 8" xfId="5951" xr:uid="{00000000-0005-0000-0000-0000431E0000}"/>
    <cellStyle name="Normal 5 2 3 2 3 8 2" xfId="11288" xr:uid="{00000000-0005-0000-0000-0000441E0000}"/>
    <cellStyle name="Normal 5 2 3 2 3 8 2 2" xfId="21912" xr:uid="{00000000-0005-0000-0000-0000441E0000}"/>
    <cellStyle name="Normal 5 2 3 2 3 8 3" xfId="16618" xr:uid="{00000000-0005-0000-0000-0000431E0000}"/>
    <cellStyle name="Normal 5 2 3 2 3 9" xfId="6321" xr:uid="{00000000-0005-0000-0000-0000451E0000}"/>
    <cellStyle name="Normal 5 2 3 2 3 9 2" xfId="11655" xr:uid="{00000000-0005-0000-0000-0000461E0000}"/>
    <cellStyle name="Normal 5 2 3 2 3 9 2 2" xfId="22279" xr:uid="{00000000-0005-0000-0000-0000461E0000}"/>
    <cellStyle name="Normal 5 2 3 2 3 9 3" xfId="16985" xr:uid="{00000000-0005-0000-0000-0000451E0000}"/>
    <cellStyle name="Normal 5 2 3 2 4" xfId="1239" xr:uid="{00000000-0005-0000-0000-0000471E0000}"/>
    <cellStyle name="Normal 5 2 3 2 4 2" xfId="2065" xr:uid="{00000000-0005-0000-0000-0000481E0000}"/>
    <cellStyle name="Normal 5 2 3 2 4 2 2" xfId="8013" xr:uid="{00000000-0005-0000-0000-0000491E0000}"/>
    <cellStyle name="Normal 5 2 3 2 4 2 2 2" xfId="18637" xr:uid="{00000000-0005-0000-0000-0000491E0000}"/>
    <cellStyle name="Normal 5 2 3 2 4 2 3" xfId="13345" xr:uid="{00000000-0005-0000-0000-0000481E0000}"/>
    <cellStyle name="Normal 5 2 3 2 4 3" xfId="3671" xr:uid="{00000000-0005-0000-0000-00004A1E0000}"/>
    <cellStyle name="Normal 5 2 3 2 4 3 2" xfId="9303" xr:uid="{00000000-0005-0000-0000-00004B1E0000}"/>
    <cellStyle name="Normal 5 2 3 2 4 3 2 2" xfId="19927" xr:uid="{00000000-0005-0000-0000-00004B1E0000}"/>
    <cellStyle name="Normal 5 2 3 2 4 3 3" xfId="14635" xr:uid="{00000000-0005-0000-0000-00004A1E0000}"/>
    <cellStyle name="Normal 5 2 3 2 4 4" xfId="4563" xr:uid="{00000000-0005-0000-0000-00004C1E0000}"/>
    <cellStyle name="Normal 5 2 3 2 4 4 2" xfId="10185" xr:uid="{00000000-0005-0000-0000-00004D1E0000}"/>
    <cellStyle name="Normal 5 2 3 2 4 4 2 2" xfId="20809" xr:uid="{00000000-0005-0000-0000-00004D1E0000}"/>
    <cellStyle name="Normal 5 2 3 2 4 4 3" xfId="15517" xr:uid="{00000000-0005-0000-0000-00004C1E0000}"/>
    <cellStyle name="Normal 5 2 3 2 4 5" xfId="7193" xr:uid="{00000000-0005-0000-0000-00004E1E0000}"/>
    <cellStyle name="Normal 5 2 3 2 4 5 2" xfId="17817" xr:uid="{00000000-0005-0000-0000-00004E1E0000}"/>
    <cellStyle name="Normal 5 2 3 2 4 6" xfId="12525" xr:uid="{00000000-0005-0000-0000-0000471E0000}"/>
    <cellStyle name="Normal 5 2 3 2 5" xfId="1339" xr:uid="{00000000-0005-0000-0000-00004F1E0000}"/>
    <cellStyle name="Normal 5 2 3 2 5 2" xfId="2165" xr:uid="{00000000-0005-0000-0000-0000501E0000}"/>
    <cellStyle name="Normal 5 2 3 2 5 2 2" xfId="8113" xr:uid="{00000000-0005-0000-0000-0000511E0000}"/>
    <cellStyle name="Normal 5 2 3 2 5 2 2 2" xfId="18737" xr:uid="{00000000-0005-0000-0000-0000511E0000}"/>
    <cellStyle name="Normal 5 2 3 2 5 2 3" xfId="13445" xr:uid="{00000000-0005-0000-0000-0000501E0000}"/>
    <cellStyle name="Normal 5 2 3 2 5 3" xfId="3771" xr:uid="{00000000-0005-0000-0000-0000521E0000}"/>
    <cellStyle name="Normal 5 2 3 2 5 3 2" xfId="9403" xr:uid="{00000000-0005-0000-0000-0000531E0000}"/>
    <cellStyle name="Normal 5 2 3 2 5 3 2 2" xfId="20027" xr:uid="{00000000-0005-0000-0000-0000531E0000}"/>
    <cellStyle name="Normal 5 2 3 2 5 3 3" xfId="14735" xr:uid="{00000000-0005-0000-0000-0000521E0000}"/>
    <cellStyle name="Normal 5 2 3 2 5 4" xfId="4663" xr:uid="{00000000-0005-0000-0000-0000541E0000}"/>
    <cellStyle name="Normal 5 2 3 2 5 4 2" xfId="10285" xr:uid="{00000000-0005-0000-0000-0000551E0000}"/>
    <cellStyle name="Normal 5 2 3 2 5 4 2 2" xfId="20909" xr:uid="{00000000-0005-0000-0000-0000551E0000}"/>
    <cellStyle name="Normal 5 2 3 2 5 4 3" xfId="15617" xr:uid="{00000000-0005-0000-0000-0000541E0000}"/>
    <cellStyle name="Normal 5 2 3 2 5 5" xfId="7293" xr:uid="{00000000-0005-0000-0000-0000561E0000}"/>
    <cellStyle name="Normal 5 2 3 2 5 5 2" xfId="17917" xr:uid="{00000000-0005-0000-0000-0000561E0000}"/>
    <cellStyle name="Normal 5 2 3 2 5 6" xfId="12625" xr:uid="{00000000-0005-0000-0000-00004F1E0000}"/>
    <cellStyle name="Normal 5 2 3 2 6" xfId="1401" xr:uid="{00000000-0005-0000-0000-0000571E0000}"/>
    <cellStyle name="Normal 5 2 3 2 6 2" xfId="2227" xr:uid="{00000000-0005-0000-0000-0000581E0000}"/>
    <cellStyle name="Normal 5 2 3 2 6 2 2" xfId="8175" xr:uid="{00000000-0005-0000-0000-0000591E0000}"/>
    <cellStyle name="Normal 5 2 3 2 6 2 2 2" xfId="18799" xr:uid="{00000000-0005-0000-0000-0000591E0000}"/>
    <cellStyle name="Normal 5 2 3 2 6 2 3" xfId="13507" xr:uid="{00000000-0005-0000-0000-0000581E0000}"/>
    <cellStyle name="Normal 5 2 3 2 6 3" xfId="3833" xr:uid="{00000000-0005-0000-0000-00005A1E0000}"/>
    <cellStyle name="Normal 5 2 3 2 6 3 2" xfId="9465" xr:uid="{00000000-0005-0000-0000-00005B1E0000}"/>
    <cellStyle name="Normal 5 2 3 2 6 3 2 2" xfId="20089" xr:uid="{00000000-0005-0000-0000-00005B1E0000}"/>
    <cellStyle name="Normal 5 2 3 2 6 3 3" xfId="14797" xr:uid="{00000000-0005-0000-0000-00005A1E0000}"/>
    <cellStyle name="Normal 5 2 3 2 6 4" xfId="4725" xr:uid="{00000000-0005-0000-0000-00005C1E0000}"/>
    <cellStyle name="Normal 5 2 3 2 6 4 2" xfId="10347" xr:uid="{00000000-0005-0000-0000-00005D1E0000}"/>
    <cellStyle name="Normal 5 2 3 2 6 4 2 2" xfId="20971" xr:uid="{00000000-0005-0000-0000-00005D1E0000}"/>
    <cellStyle name="Normal 5 2 3 2 6 4 3" xfId="15679" xr:uid="{00000000-0005-0000-0000-00005C1E0000}"/>
    <cellStyle name="Normal 5 2 3 2 6 5" xfId="7355" xr:uid="{00000000-0005-0000-0000-00005E1E0000}"/>
    <cellStyle name="Normal 5 2 3 2 6 5 2" xfId="17979" xr:uid="{00000000-0005-0000-0000-00005E1E0000}"/>
    <cellStyle name="Normal 5 2 3 2 6 6" xfId="12687" xr:uid="{00000000-0005-0000-0000-0000571E0000}"/>
    <cellStyle name="Normal 5 2 3 2 7" xfId="989" xr:uid="{00000000-0005-0000-0000-00005F1E0000}"/>
    <cellStyle name="Normal 5 2 3 2 7 2" xfId="3423" xr:uid="{00000000-0005-0000-0000-0000601E0000}"/>
    <cellStyle name="Normal 5 2 3 2 7 2 2" xfId="9061" xr:uid="{00000000-0005-0000-0000-0000611E0000}"/>
    <cellStyle name="Normal 5 2 3 2 7 2 2 2" xfId="19685" xr:uid="{00000000-0005-0000-0000-0000611E0000}"/>
    <cellStyle name="Normal 5 2 3 2 7 2 3" xfId="14393" xr:uid="{00000000-0005-0000-0000-0000601E0000}"/>
    <cellStyle name="Normal 5 2 3 2 7 3" xfId="6951" xr:uid="{00000000-0005-0000-0000-0000621E0000}"/>
    <cellStyle name="Normal 5 2 3 2 7 3 2" xfId="17575" xr:uid="{00000000-0005-0000-0000-0000621E0000}"/>
    <cellStyle name="Normal 5 2 3 2 7 4" xfId="12283" xr:uid="{00000000-0005-0000-0000-00005F1E0000}"/>
    <cellStyle name="Normal 5 2 3 2 8" xfId="1823" xr:uid="{00000000-0005-0000-0000-0000631E0000}"/>
    <cellStyle name="Normal 5 2 3 2 8 2" xfId="7771" xr:uid="{00000000-0005-0000-0000-0000641E0000}"/>
    <cellStyle name="Normal 5 2 3 2 8 2 2" xfId="18395" xr:uid="{00000000-0005-0000-0000-0000641E0000}"/>
    <cellStyle name="Normal 5 2 3 2 8 3" xfId="13103" xr:uid="{00000000-0005-0000-0000-0000631E0000}"/>
    <cellStyle name="Normal 5 2 3 2 9" xfId="2959" xr:uid="{00000000-0005-0000-0000-0000651E0000}"/>
    <cellStyle name="Normal 5 2 3 2 9 2" xfId="8617" xr:uid="{00000000-0005-0000-0000-0000661E0000}"/>
    <cellStyle name="Normal 5 2 3 2 9 2 2" xfId="19241" xr:uid="{00000000-0005-0000-0000-0000661E0000}"/>
    <cellStyle name="Normal 5 2 3 2 9 3" xfId="13949" xr:uid="{00000000-0005-0000-0000-0000651E0000}"/>
    <cellStyle name="Normal 5 2 3 3" xfId="257" xr:uid="{00000000-0005-0000-0000-0000671E0000}"/>
    <cellStyle name="Normal 5 2 3 3 10" xfId="6120" xr:uid="{00000000-0005-0000-0000-0000681E0000}"/>
    <cellStyle name="Normal 5 2 3 3 10 2" xfId="11456" xr:uid="{00000000-0005-0000-0000-0000691E0000}"/>
    <cellStyle name="Normal 5 2 3 3 10 2 2" xfId="22080" xr:uid="{00000000-0005-0000-0000-0000691E0000}"/>
    <cellStyle name="Normal 5 2 3 3 10 3" xfId="16786" xr:uid="{00000000-0005-0000-0000-0000681E0000}"/>
    <cellStyle name="Normal 5 2 3 3 11" xfId="6557" xr:uid="{00000000-0005-0000-0000-00006A1E0000}"/>
    <cellStyle name="Normal 5 2 3 3 11 2" xfId="17181" xr:uid="{00000000-0005-0000-0000-00006A1E0000}"/>
    <cellStyle name="Normal 5 2 3 3 12" xfId="11889" xr:uid="{00000000-0005-0000-0000-0000671E0000}"/>
    <cellStyle name="Normal 5 2 3 3 2" xfId="813" xr:uid="{00000000-0005-0000-0000-00006B1E0000}"/>
    <cellStyle name="Normal 5 2 3 3 2 10" xfId="12114" xr:uid="{00000000-0005-0000-0000-00006B1E0000}"/>
    <cellStyle name="Normal 5 2 3 3 2 2" xfId="1263" xr:uid="{00000000-0005-0000-0000-00006C1E0000}"/>
    <cellStyle name="Normal 5 2 3 3 2 2 2" xfId="3695" xr:uid="{00000000-0005-0000-0000-00006D1E0000}"/>
    <cellStyle name="Normal 5 2 3 3 2 2 2 2" xfId="9327" xr:uid="{00000000-0005-0000-0000-00006E1E0000}"/>
    <cellStyle name="Normal 5 2 3 3 2 2 2 2 2" xfId="19951" xr:uid="{00000000-0005-0000-0000-00006E1E0000}"/>
    <cellStyle name="Normal 5 2 3 3 2 2 2 3" xfId="14659" xr:uid="{00000000-0005-0000-0000-00006D1E0000}"/>
    <cellStyle name="Normal 5 2 3 3 2 2 3" xfId="7217" xr:uid="{00000000-0005-0000-0000-00006F1E0000}"/>
    <cellStyle name="Normal 5 2 3 3 2 2 3 2" xfId="17841" xr:uid="{00000000-0005-0000-0000-00006F1E0000}"/>
    <cellStyle name="Normal 5 2 3 3 2 2 4" xfId="12549" xr:uid="{00000000-0005-0000-0000-00006C1E0000}"/>
    <cellStyle name="Normal 5 2 3 3 2 3" xfId="2089" xr:uid="{00000000-0005-0000-0000-0000701E0000}"/>
    <cellStyle name="Normal 5 2 3 3 2 3 2" xfId="8037" xr:uid="{00000000-0005-0000-0000-0000711E0000}"/>
    <cellStyle name="Normal 5 2 3 3 2 3 2 2" xfId="18661" xr:uid="{00000000-0005-0000-0000-0000711E0000}"/>
    <cellStyle name="Normal 5 2 3 3 2 3 3" xfId="13369" xr:uid="{00000000-0005-0000-0000-0000701E0000}"/>
    <cellStyle name="Normal 5 2 3 3 2 4" xfId="3247" xr:uid="{00000000-0005-0000-0000-0000721E0000}"/>
    <cellStyle name="Normal 5 2 3 3 2 4 2" xfId="8892" xr:uid="{00000000-0005-0000-0000-0000731E0000}"/>
    <cellStyle name="Normal 5 2 3 3 2 4 2 2" xfId="19516" xr:uid="{00000000-0005-0000-0000-0000731E0000}"/>
    <cellStyle name="Normal 5 2 3 3 2 4 3" xfId="14224" xr:uid="{00000000-0005-0000-0000-0000721E0000}"/>
    <cellStyle name="Normal 5 2 3 3 2 5" xfId="4587" xr:uid="{00000000-0005-0000-0000-0000741E0000}"/>
    <cellStyle name="Normal 5 2 3 3 2 5 2" xfId="10209" xr:uid="{00000000-0005-0000-0000-0000751E0000}"/>
    <cellStyle name="Normal 5 2 3 3 2 5 2 2" xfId="20833" xr:uid="{00000000-0005-0000-0000-0000751E0000}"/>
    <cellStyle name="Normal 5 2 3 3 2 5 3" xfId="15541" xr:uid="{00000000-0005-0000-0000-0000741E0000}"/>
    <cellStyle name="Normal 5 2 3 3 2 6" xfId="5622" xr:uid="{00000000-0005-0000-0000-0000761E0000}"/>
    <cellStyle name="Normal 5 2 3 3 2 6 2" xfId="10959" xr:uid="{00000000-0005-0000-0000-0000771E0000}"/>
    <cellStyle name="Normal 5 2 3 3 2 6 2 2" xfId="21583" xr:uid="{00000000-0005-0000-0000-0000771E0000}"/>
    <cellStyle name="Normal 5 2 3 3 2 6 3" xfId="16289" xr:uid="{00000000-0005-0000-0000-0000761E0000}"/>
    <cellStyle name="Normal 5 2 3 3 2 7" xfId="5989" xr:uid="{00000000-0005-0000-0000-0000781E0000}"/>
    <cellStyle name="Normal 5 2 3 3 2 7 2" xfId="11326" xr:uid="{00000000-0005-0000-0000-0000791E0000}"/>
    <cellStyle name="Normal 5 2 3 3 2 7 2 2" xfId="21950" xr:uid="{00000000-0005-0000-0000-0000791E0000}"/>
    <cellStyle name="Normal 5 2 3 3 2 7 3" xfId="16656" xr:uid="{00000000-0005-0000-0000-0000781E0000}"/>
    <cellStyle name="Normal 5 2 3 3 2 8" xfId="6359" xr:uid="{00000000-0005-0000-0000-00007A1E0000}"/>
    <cellStyle name="Normal 5 2 3 3 2 8 2" xfId="11693" xr:uid="{00000000-0005-0000-0000-00007B1E0000}"/>
    <cellStyle name="Normal 5 2 3 3 2 8 2 2" xfId="22317" xr:uid="{00000000-0005-0000-0000-00007B1E0000}"/>
    <cellStyle name="Normal 5 2 3 3 2 8 3" xfId="17023" xr:uid="{00000000-0005-0000-0000-00007A1E0000}"/>
    <cellStyle name="Normal 5 2 3 3 2 9" xfId="6782" xr:uid="{00000000-0005-0000-0000-00007C1E0000}"/>
    <cellStyle name="Normal 5 2 3 3 2 9 2" xfId="17406" xr:uid="{00000000-0005-0000-0000-00007C1E0000}"/>
    <cellStyle name="Normal 5 2 3 3 3" xfId="1517" xr:uid="{00000000-0005-0000-0000-00007D1E0000}"/>
    <cellStyle name="Normal 5 2 3 3 3 2" xfId="2343" xr:uid="{00000000-0005-0000-0000-00007E1E0000}"/>
    <cellStyle name="Normal 5 2 3 3 3 2 2" xfId="8291" xr:uid="{00000000-0005-0000-0000-00007F1E0000}"/>
    <cellStyle name="Normal 5 2 3 3 3 2 2 2" xfId="18915" xr:uid="{00000000-0005-0000-0000-00007F1E0000}"/>
    <cellStyle name="Normal 5 2 3 3 3 2 3" xfId="13623" xr:uid="{00000000-0005-0000-0000-00007E1E0000}"/>
    <cellStyle name="Normal 5 2 3 3 3 3" xfId="3949" xr:uid="{00000000-0005-0000-0000-0000801E0000}"/>
    <cellStyle name="Normal 5 2 3 3 3 3 2" xfId="9581" xr:uid="{00000000-0005-0000-0000-0000811E0000}"/>
    <cellStyle name="Normal 5 2 3 3 3 3 2 2" xfId="20205" xr:uid="{00000000-0005-0000-0000-0000811E0000}"/>
    <cellStyle name="Normal 5 2 3 3 3 3 3" xfId="14913" xr:uid="{00000000-0005-0000-0000-0000801E0000}"/>
    <cellStyle name="Normal 5 2 3 3 3 4" xfId="4841" xr:uid="{00000000-0005-0000-0000-0000821E0000}"/>
    <cellStyle name="Normal 5 2 3 3 3 4 2" xfId="10463" xr:uid="{00000000-0005-0000-0000-0000831E0000}"/>
    <cellStyle name="Normal 5 2 3 3 3 4 2 2" xfId="21087" xr:uid="{00000000-0005-0000-0000-0000831E0000}"/>
    <cellStyle name="Normal 5 2 3 3 3 4 3" xfId="15795" xr:uid="{00000000-0005-0000-0000-0000821E0000}"/>
    <cellStyle name="Normal 5 2 3 3 3 5" xfId="7471" xr:uid="{00000000-0005-0000-0000-0000841E0000}"/>
    <cellStyle name="Normal 5 2 3 3 3 5 2" xfId="18095" xr:uid="{00000000-0005-0000-0000-0000841E0000}"/>
    <cellStyle name="Normal 5 2 3 3 3 6" xfId="12803" xr:uid="{00000000-0005-0000-0000-00007D1E0000}"/>
    <cellStyle name="Normal 5 2 3 3 4" xfId="1027" xr:uid="{00000000-0005-0000-0000-0000851E0000}"/>
    <cellStyle name="Normal 5 2 3 3 4 2" xfId="3461" xr:uid="{00000000-0005-0000-0000-0000861E0000}"/>
    <cellStyle name="Normal 5 2 3 3 4 2 2" xfId="9099" xr:uid="{00000000-0005-0000-0000-0000871E0000}"/>
    <cellStyle name="Normal 5 2 3 3 4 2 2 2" xfId="19723" xr:uid="{00000000-0005-0000-0000-0000871E0000}"/>
    <cellStyle name="Normal 5 2 3 3 4 2 3" xfId="14431" xr:uid="{00000000-0005-0000-0000-0000861E0000}"/>
    <cellStyle name="Normal 5 2 3 3 4 3" xfId="6989" xr:uid="{00000000-0005-0000-0000-0000881E0000}"/>
    <cellStyle name="Normal 5 2 3 3 4 3 2" xfId="17613" xr:uid="{00000000-0005-0000-0000-0000881E0000}"/>
    <cellStyle name="Normal 5 2 3 3 4 4" xfId="12321" xr:uid="{00000000-0005-0000-0000-0000851E0000}"/>
    <cellStyle name="Normal 5 2 3 3 5" xfId="1861" xr:uid="{00000000-0005-0000-0000-0000891E0000}"/>
    <cellStyle name="Normal 5 2 3 3 5 2" xfId="7809" xr:uid="{00000000-0005-0000-0000-00008A1E0000}"/>
    <cellStyle name="Normal 5 2 3 3 5 2 2" xfId="18433" xr:uid="{00000000-0005-0000-0000-00008A1E0000}"/>
    <cellStyle name="Normal 5 2 3 3 5 3" xfId="13141" xr:uid="{00000000-0005-0000-0000-0000891E0000}"/>
    <cellStyle name="Normal 5 2 3 3 6" xfId="2997" xr:uid="{00000000-0005-0000-0000-00008B1E0000}"/>
    <cellStyle name="Normal 5 2 3 3 6 2" xfId="8655" xr:uid="{00000000-0005-0000-0000-00008C1E0000}"/>
    <cellStyle name="Normal 5 2 3 3 6 2 2" xfId="19279" xr:uid="{00000000-0005-0000-0000-00008C1E0000}"/>
    <cellStyle name="Normal 5 2 3 3 6 3" xfId="13987" xr:uid="{00000000-0005-0000-0000-00008B1E0000}"/>
    <cellStyle name="Normal 5 2 3 3 7" xfId="4359" xr:uid="{00000000-0005-0000-0000-00008D1E0000}"/>
    <cellStyle name="Normal 5 2 3 3 7 2" xfId="9981" xr:uid="{00000000-0005-0000-0000-00008E1E0000}"/>
    <cellStyle name="Normal 5 2 3 3 7 2 2" xfId="20605" xr:uid="{00000000-0005-0000-0000-00008E1E0000}"/>
    <cellStyle name="Normal 5 2 3 3 7 3" xfId="15313" xr:uid="{00000000-0005-0000-0000-00008D1E0000}"/>
    <cellStyle name="Normal 5 2 3 3 8" xfId="5123" xr:uid="{00000000-0005-0000-0000-00008F1E0000}"/>
    <cellStyle name="Normal 5 2 3 3 8 2" xfId="10720" xr:uid="{00000000-0005-0000-0000-0000901E0000}"/>
    <cellStyle name="Normal 5 2 3 3 8 2 2" xfId="21344" xr:uid="{00000000-0005-0000-0000-0000901E0000}"/>
    <cellStyle name="Normal 5 2 3 3 8 3" xfId="16052" xr:uid="{00000000-0005-0000-0000-00008F1E0000}"/>
    <cellStyle name="Normal 5 2 3 3 9" xfId="5752" xr:uid="{00000000-0005-0000-0000-0000911E0000}"/>
    <cellStyle name="Normal 5 2 3 3 9 2" xfId="11089" xr:uid="{00000000-0005-0000-0000-0000921E0000}"/>
    <cellStyle name="Normal 5 2 3 3 9 2 2" xfId="21713" xr:uid="{00000000-0005-0000-0000-0000921E0000}"/>
    <cellStyle name="Normal 5 2 3 3 9 3" xfId="16419" xr:uid="{00000000-0005-0000-0000-0000911E0000}"/>
    <cellStyle name="Normal 5 2 3 4" xfId="748" xr:uid="{00000000-0005-0000-0000-0000931E0000}"/>
    <cellStyle name="Normal 5 2 3 4 10" xfId="6717" xr:uid="{00000000-0005-0000-0000-0000941E0000}"/>
    <cellStyle name="Normal 5 2 3 4 10 2" xfId="17341" xr:uid="{00000000-0005-0000-0000-0000941E0000}"/>
    <cellStyle name="Normal 5 2 3 4 11" xfId="12049" xr:uid="{00000000-0005-0000-0000-0000931E0000}"/>
    <cellStyle name="Normal 5 2 3 4 2" xfId="1452" xr:uid="{00000000-0005-0000-0000-0000951E0000}"/>
    <cellStyle name="Normal 5 2 3 4 2 2" xfId="2278" xr:uid="{00000000-0005-0000-0000-0000961E0000}"/>
    <cellStyle name="Normal 5 2 3 4 2 2 2" xfId="8226" xr:uid="{00000000-0005-0000-0000-0000971E0000}"/>
    <cellStyle name="Normal 5 2 3 4 2 2 2 2" xfId="18850" xr:uid="{00000000-0005-0000-0000-0000971E0000}"/>
    <cellStyle name="Normal 5 2 3 4 2 2 3" xfId="13558" xr:uid="{00000000-0005-0000-0000-0000961E0000}"/>
    <cellStyle name="Normal 5 2 3 4 2 3" xfId="3884" xr:uid="{00000000-0005-0000-0000-0000981E0000}"/>
    <cellStyle name="Normal 5 2 3 4 2 3 2" xfId="9516" xr:uid="{00000000-0005-0000-0000-0000991E0000}"/>
    <cellStyle name="Normal 5 2 3 4 2 3 2 2" xfId="20140" xr:uid="{00000000-0005-0000-0000-0000991E0000}"/>
    <cellStyle name="Normal 5 2 3 4 2 3 3" xfId="14848" xr:uid="{00000000-0005-0000-0000-0000981E0000}"/>
    <cellStyle name="Normal 5 2 3 4 2 4" xfId="4776" xr:uid="{00000000-0005-0000-0000-00009A1E0000}"/>
    <cellStyle name="Normal 5 2 3 4 2 4 2" xfId="10398" xr:uid="{00000000-0005-0000-0000-00009B1E0000}"/>
    <cellStyle name="Normal 5 2 3 4 2 4 2 2" xfId="21022" xr:uid="{00000000-0005-0000-0000-00009B1E0000}"/>
    <cellStyle name="Normal 5 2 3 4 2 4 3" xfId="15730" xr:uid="{00000000-0005-0000-0000-00009A1E0000}"/>
    <cellStyle name="Normal 5 2 3 4 2 5" xfId="7406" xr:uid="{00000000-0005-0000-0000-00009C1E0000}"/>
    <cellStyle name="Normal 5 2 3 4 2 5 2" xfId="18030" xr:uid="{00000000-0005-0000-0000-00009C1E0000}"/>
    <cellStyle name="Normal 5 2 3 4 2 6" xfId="12738" xr:uid="{00000000-0005-0000-0000-0000951E0000}"/>
    <cellStyle name="Normal 5 2 3 4 3" xfId="1083" xr:uid="{00000000-0005-0000-0000-00009D1E0000}"/>
    <cellStyle name="Normal 5 2 3 4 3 2" xfId="3517" xr:uid="{00000000-0005-0000-0000-00009E1E0000}"/>
    <cellStyle name="Normal 5 2 3 4 3 2 2" xfId="9155" xr:uid="{00000000-0005-0000-0000-00009F1E0000}"/>
    <cellStyle name="Normal 5 2 3 4 3 2 2 2" xfId="19779" xr:uid="{00000000-0005-0000-0000-00009F1E0000}"/>
    <cellStyle name="Normal 5 2 3 4 3 2 3" xfId="14487" xr:uid="{00000000-0005-0000-0000-00009E1E0000}"/>
    <cellStyle name="Normal 5 2 3 4 3 3" xfId="7045" xr:uid="{00000000-0005-0000-0000-0000A01E0000}"/>
    <cellStyle name="Normal 5 2 3 4 3 3 2" xfId="17669" xr:uid="{00000000-0005-0000-0000-0000A01E0000}"/>
    <cellStyle name="Normal 5 2 3 4 3 4" xfId="12377" xr:uid="{00000000-0005-0000-0000-00009D1E0000}"/>
    <cellStyle name="Normal 5 2 3 4 4" xfId="1917" xr:uid="{00000000-0005-0000-0000-0000A11E0000}"/>
    <cellStyle name="Normal 5 2 3 4 4 2" xfId="7865" xr:uid="{00000000-0005-0000-0000-0000A21E0000}"/>
    <cellStyle name="Normal 5 2 3 4 4 2 2" xfId="18489" xr:uid="{00000000-0005-0000-0000-0000A21E0000}"/>
    <cellStyle name="Normal 5 2 3 4 4 3" xfId="13197" xr:uid="{00000000-0005-0000-0000-0000A11E0000}"/>
    <cellStyle name="Normal 5 2 3 4 5" xfId="3182" xr:uid="{00000000-0005-0000-0000-0000A31E0000}"/>
    <cellStyle name="Normal 5 2 3 4 5 2" xfId="8827" xr:uid="{00000000-0005-0000-0000-0000A41E0000}"/>
    <cellStyle name="Normal 5 2 3 4 5 2 2" xfId="19451" xr:uid="{00000000-0005-0000-0000-0000A41E0000}"/>
    <cellStyle name="Normal 5 2 3 4 5 3" xfId="14159" xr:uid="{00000000-0005-0000-0000-0000A31E0000}"/>
    <cellStyle name="Normal 5 2 3 4 6" xfId="4415" xr:uid="{00000000-0005-0000-0000-0000A51E0000}"/>
    <cellStyle name="Normal 5 2 3 4 6 2" xfId="10037" xr:uid="{00000000-0005-0000-0000-0000A61E0000}"/>
    <cellStyle name="Normal 5 2 3 4 6 2 2" xfId="20661" xr:uid="{00000000-0005-0000-0000-0000A61E0000}"/>
    <cellStyle name="Normal 5 2 3 4 6 3" xfId="15369" xr:uid="{00000000-0005-0000-0000-0000A51E0000}"/>
    <cellStyle name="Normal 5 2 3 4 7" xfId="5557" xr:uid="{00000000-0005-0000-0000-0000A71E0000}"/>
    <cellStyle name="Normal 5 2 3 4 7 2" xfId="10894" xr:uid="{00000000-0005-0000-0000-0000A81E0000}"/>
    <cellStyle name="Normal 5 2 3 4 7 2 2" xfId="21518" xr:uid="{00000000-0005-0000-0000-0000A81E0000}"/>
    <cellStyle name="Normal 5 2 3 4 7 3" xfId="16224" xr:uid="{00000000-0005-0000-0000-0000A71E0000}"/>
    <cellStyle name="Normal 5 2 3 4 8" xfId="5924" xr:uid="{00000000-0005-0000-0000-0000A91E0000}"/>
    <cellStyle name="Normal 5 2 3 4 8 2" xfId="11261" xr:uid="{00000000-0005-0000-0000-0000AA1E0000}"/>
    <cellStyle name="Normal 5 2 3 4 8 2 2" xfId="21885" xr:uid="{00000000-0005-0000-0000-0000AA1E0000}"/>
    <cellStyle name="Normal 5 2 3 4 8 3" xfId="16591" xr:uid="{00000000-0005-0000-0000-0000A91E0000}"/>
    <cellStyle name="Normal 5 2 3 4 9" xfId="6294" xr:uid="{00000000-0005-0000-0000-0000AB1E0000}"/>
    <cellStyle name="Normal 5 2 3 4 9 2" xfId="11628" xr:uid="{00000000-0005-0000-0000-0000AC1E0000}"/>
    <cellStyle name="Normal 5 2 3 4 9 2 2" xfId="22252" xr:uid="{00000000-0005-0000-0000-0000AC1E0000}"/>
    <cellStyle name="Normal 5 2 3 4 9 3" xfId="16958" xr:uid="{00000000-0005-0000-0000-0000AB1E0000}"/>
    <cellStyle name="Normal 5 2 3 5" xfId="1201" xr:uid="{00000000-0005-0000-0000-0000AD1E0000}"/>
    <cellStyle name="Normal 5 2 3 5 2" xfId="2027" xr:uid="{00000000-0005-0000-0000-0000AE1E0000}"/>
    <cellStyle name="Normal 5 2 3 5 2 2" xfId="7975" xr:uid="{00000000-0005-0000-0000-0000AF1E0000}"/>
    <cellStyle name="Normal 5 2 3 5 2 2 2" xfId="18599" xr:uid="{00000000-0005-0000-0000-0000AF1E0000}"/>
    <cellStyle name="Normal 5 2 3 5 2 3" xfId="13307" xr:uid="{00000000-0005-0000-0000-0000AE1E0000}"/>
    <cellStyle name="Normal 5 2 3 5 3" xfId="3633" xr:uid="{00000000-0005-0000-0000-0000B01E0000}"/>
    <cellStyle name="Normal 5 2 3 5 3 2" xfId="9265" xr:uid="{00000000-0005-0000-0000-0000B11E0000}"/>
    <cellStyle name="Normal 5 2 3 5 3 2 2" xfId="19889" xr:uid="{00000000-0005-0000-0000-0000B11E0000}"/>
    <cellStyle name="Normal 5 2 3 5 3 3" xfId="14597" xr:uid="{00000000-0005-0000-0000-0000B01E0000}"/>
    <cellStyle name="Normal 5 2 3 5 4" xfId="4525" xr:uid="{00000000-0005-0000-0000-0000B21E0000}"/>
    <cellStyle name="Normal 5 2 3 5 4 2" xfId="10147" xr:uid="{00000000-0005-0000-0000-0000B31E0000}"/>
    <cellStyle name="Normal 5 2 3 5 4 2 2" xfId="20771" xr:uid="{00000000-0005-0000-0000-0000B31E0000}"/>
    <cellStyle name="Normal 5 2 3 5 4 3" xfId="15479" xr:uid="{00000000-0005-0000-0000-0000B21E0000}"/>
    <cellStyle name="Normal 5 2 3 5 5" xfId="7155" xr:uid="{00000000-0005-0000-0000-0000B41E0000}"/>
    <cellStyle name="Normal 5 2 3 5 5 2" xfId="17779" xr:uid="{00000000-0005-0000-0000-0000B41E0000}"/>
    <cellStyle name="Normal 5 2 3 5 6" xfId="12487" xr:uid="{00000000-0005-0000-0000-0000AD1E0000}"/>
    <cellStyle name="Normal 5 2 3 6" xfId="1301" xr:uid="{00000000-0005-0000-0000-0000B51E0000}"/>
    <cellStyle name="Normal 5 2 3 6 2" xfId="2127" xr:uid="{00000000-0005-0000-0000-0000B61E0000}"/>
    <cellStyle name="Normal 5 2 3 6 2 2" xfId="8075" xr:uid="{00000000-0005-0000-0000-0000B71E0000}"/>
    <cellStyle name="Normal 5 2 3 6 2 2 2" xfId="18699" xr:uid="{00000000-0005-0000-0000-0000B71E0000}"/>
    <cellStyle name="Normal 5 2 3 6 2 3" xfId="13407" xr:uid="{00000000-0005-0000-0000-0000B61E0000}"/>
    <cellStyle name="Normal 5 2 3 6 3" xfId="3733" xr:uid="{00000000-0005-0000-0000-0000B81E0000}"/>
    <cellStyle name="Normal 5 2 3 6 3 2" xfId="9365" xr:uid="{00000000-0005-0000-0000-0000B91E0000}"/>
    <cellStyle name="Normal 5 2 3 6 3 2 2" xfId="19989" xr:uid="{00000000-0005-0000-0000-0000B91E0000}"/>
    <cellStyle name="Normal 5 2 3 6 3 3" xfId="14697" xr:uid="{00000000-0005-0000-0000-0000B81E0000}"/>
    <cellStyle name="Normal 5 2 3 6 4" xfId="4625" xr:uid="{00000000-0005-0000-0000-0000BA1E0000}"/>
    <cellStyle name="Normal 5 2 3 6 4 2" xfId="10247" xr:uid="{00000000-0005-0000-0000-0000BB1E0000}"/>
    <cellStyle name="Normal 5 2 3 6 4 2 2" xfId="20871" xr:uid="{00000000-0005-0000-0000-0000BB1E0000}"/>
    <cellStyle name="Normal 5 2 3 6 4 3" xfId="15579" xr:uid="{00000000-0005-0000-0000-0000BA1E0000}"/>
    <cellStyle name="Normal 5 2 3 6 5" xfId="7255" xr:uid="{00000000-0005-0000-0000-0000BC1E0000}"/>
    <cellStyle name="Normal 5 2 3 6 5 2" xfId="17879" xr:uid="{00000000-0005-0000-0000-0000BC1E0000}"/>
    <cellStyle name="Normal 5 2 3 6 6" xfId="12587" xr:uid="{00000000-0005-0000-0000-0000B51E0000}"/>
    <cellStyle name="Normal 5 2 3 7" xfId="1363" xr:uid="{00000000-0005-0000-0000-0000BD1E0000}"/>
    <cellStyle name="Normal 5 2 3 7 2" xfId="2189" xr:uid="{00000000-0005-0000-0000-0000BE1E0000}"/>
    <cellStyle name="Normal 5 2 3 7 2 2" xfId="8137" xr:uid="{00000000-0005-0000-0000-0000BF1E0000}"/>
    <cellStyle name="Normal 5 2 3 7 2 2 2" xfId="18761" xr:uid="{00000000-0005-0000-0000-0000BF1E0000}"/>
    <cellStyle name="Normal 5 2 3 7 2 3" xfId="13469" xr:uid="{00000000-0005-0000-0000-0000BE1E0000}"/>
    <cellStyle name="Normal 5 2 3 7 3" xfId="3795" xr:uid="{00000000-0005-0000-0000-0000C01E0000}"/>
    <cellStyle name="Normal 5 2 3 7 3 2" xfId="9427" xr:uid="{00000000-0005-0000-0000-0000C11E0000}"/>
    <cellStyle name="Normal 5 2 3 7 3 2 2" xfId="20051" xr:uid="{00000000-0005-0000-0000-0000C11E0000}"/>
    <cellStyle name="Normal 5 2 3 7 3 3" xfId="14759" xr:uid="{00000000-0005-0000-0000-0000C01E0000}"/>
    <cellStyle name="Normal 5 2 3 7 4" xfId="4687" xr:uid="{00000000-0005-0000-0000-0000C21E0000}"/>
    <cellStyle name="Normal 5 2 3 7 4 2" xfId="10309" xr:uid="{00000000-0005-0000-0000-0000C31E0000}"/>
    <cellStyle name="Normal 5 2 3 7 4 2 2" xfId="20933" xr:uid="{00000000-0005-0000-0000-0000C31E0000}"/>
    <cellStyle name="Normal 5 2 3 7 4 3" xfId="15641" xr:uid="{00000000-0005-0000-0000-0000C21E0000}"/>
    <cellStyle name="Normal 5 2 3 7 5" xfId="7317" xr:uid="{00000000-0005-0000-0000-0000C41E0000}"/>
    <cellStyle name="Normal 5 2 3 7 5 2" xfId="17941" xr:uid="{00000000-0005-0000-0000-0000C41E0000}"/>
    <cellStyle name="Normal 5 2 3 7 6" xfId="12649" xr:uid="{00000000-0005-0000-0000-0000BD1E0000}"/>
    <cellStyle name="Normal 5 2 3 8" xfId="962" xr:uid="{00000000-0005-0000-0000-0000C51E0000}"/>
    <cellStyle name="Normal 5 2 3 8 2" xfId="3396" xr:uid="{00000000-0005-0000-0000-0000C61E0000}"/>
    <cellStyle name="Normal 5 2 3 8 2 2" xfId="9034" xr:uid="{00000000-0005-0000-0000-0000C71E0000}"/>
    <cellStyle name="Normal 5 2 3 8 2 2 2" xfId="19658" xr:uid="{00000000-0005-0000-0000-0000C71E0000}"/>
    <cellStyle name="Normal 5 2 3 8 2 3" xfId="14366" xr:uid="{00000000-0005-0000-0000-0000C61E0000}"/>
    <cellStyle name="Normal 5 2 3 8 3" xfId="6924" xr:uid="{00000000-0005-0000-0000-0000C81E0000}"/>
    <cellStyle name="Normal 5 2 3 8 3 2" xfId="17548" xr:uid="{00000000-0005-0000-0000-0000C81E0000}"/>
    <cellStyle name="Normal 5 2 3 8 4" xfId="12256" xr:uid="{00000000-0005-0000-0000-0000C51E0000}"/>
    <cellStyle name="Normal 5 2 3 9" xfId="1796" xr:uid="{00000000-0005-0000-0000-0000C91E0000}"/>
    <cellStyle name="Normal 5 2 3 9 2" xfId="7744" xr:uid="{00000000-0005-0000-0000-0000CA1E0000}"/>
    <cellStyle name="Normal 5 2 3 9 2 2" xfId="18368" xr:uid="{00000000-0005-0000-0000-0000CA1E0000}"/>
    <cellStyle name="Normal 5 2 3 9 3" xfId="13076" xr:uid="{00000000-0005-0000-0000-0000C91E0000}"/>
    <cellStyle name="Normal 5 2 4" xfId="210" xr:uid="{00000000-0005-0000-0000-0000CB1E0000}"/>
    <cellStyle name="Normal 5 2 4 10" xfId="4314" xr:uid="{00000000-0005-0000-0000-0000CC1E0000}"/>
    <cellStyle name="Normal 5 2 4 10 2" xfId="9936" xr:uid="{00000000-0005-0000-0000-0000CD1E0000}"/>
    <cellStyle name="Normal 5 2 4 10 2 2" xfId="20560" xr:uid="{00000000-0005-0000-0000-0000CD1E0000}"/>
    <cellStyle name="Normal 5 2 4 10 3" xfId="15268" xr:uid="{00000000-0005-0000-0000-0000CC1E0000}"/>
    <cellStyle name="Normal 5 2 4 11" xfId="5076" xr:uid="{00000000-0005-0000-0000-0000CE1E0000}"/>
    <cellStyle name="Normal 5 2 4 11 2" xfId="10675" xr:uid="{00000000-0005-0000-0000-0000CF1E0000}"/>
    <cellStyle name="Normal 5 2 4 11 2 2" xfId="21299" xr:uid="{00000000-0005-0000-0000-0000CF1E0000}"/>
    <cellStyle name="Normal 5 2 4 11 3" xfId="16007" xr:uid="{00000000-0005-0000-0000-0000CE1E0000}"/>
    <cellStyle name="Normal 5 2 4 12" xfId="5707" xr:uid="{00000000-0005-0000-0000-0000D01E0000}"/>
    <cellStyle name="Normal 5 2 4 12 2" xfId="11044" xr:uid="{00000000-0005-0000-0000-0000D11E0000}"/>
    <cellStyle name="Normal 5 2 4 12 2 2" xfId="21668" xr:uid="{00000000-0005-0000-0000-0000D11E0000}"/>
    <cellStyle name="Normal 5 2 4 12 3" xfId="16374" xr:uid="{00000000-0005-0000-0000-0000D01E0000}"/>
    <cellStyle name="Normal 5 2 4 13" xfId="6075" xr:uid="{00000000-0005-0000-0000-0000D21E0000}"/>
    <cellStyle name="Normal 5 2 4 13 2" xfId="11411" xr:uid="{00000000-0005-0000-0000-0000D31E0000}"/>
    <cellStyle name="Normal 5 2 4 13 2 2" xfId="22035" xr:uid="{00000000-0005-0000-0000-0000D31E0000}"/>
    <cellStyle name="Normal 5 2 4 13 3" xfId="16741" xr:uid="{00000000-0005-0000-0000-0000D21E0000}"/>
    <cellStyle name="Normal 5 2 4 14" xfId="6512" xr:uid="{00000000-0005-0000-0000-0000D41E0000}"/>
    <cellStyle name="Normal 5 2 4 14 2" xfId="17136" xr:uid="{00000000-0005-0000-0000-0000D41E0000}"/>
    <cellStyle name="Normal 5 2 4 15" xfId="11844" xr:uid="{00000000-0005-0000-0000-0000CB1E0000}"/>
    <cellStyle name="Normal 5 2 4 2" xfId="277" xr:uid="{00000000-0005-0000-0000-0000D51E0000}"/>
    <cellStyle name="Normal 5 2 4 2 10" xfId="6140" xr:uid="{00000000-0005-0000-0000-0000D61E0000}"/>
    <cellStyle name="Normal 5 2 4 2 10 2" xfId="11476" xr:uid="{00000000-0005-0000-0000-0000D71E0000}"/>
    <cellStyle name="Normal 5 2 4 2 10 2 2" xfId="22100" xr:uid="{00000000-0005-0000-0000-0000D71E0000}"/>
    <cellStyle name="Normal 5 2 4 2 10 3" xfId="16806" xr:uid="{00000000-0005-0000-0000-0000D61E0000}"/>
    <cellStyle name="Normal 5 2 4 2 11" xfId="6577" xr:uid="{00000000-0005-0000-0000-0000D81E0000}"/>
    <cellStyle name="Normal 5 2 4 2 11 2" xfId="17201" xr:uid="{00000000-0005-0000-0000-0000D81E0000}"/>
    <cellStyle name="Normal 5 2 4 2 12" xfId="11909" xr:uid="{00000000-0005-0000-0000-0000D51E0000}"/>
    <cellStyle name="Normal 5 2 4 2 2" xfId="833" xr:uid="{00000000-0005-0000-0000-0000D91E0000}"/>
    <cellStyle name="Normal 5 2 4 2 2 10" xfId="12134" xr:uid="{00000000-0005-0000-0000-0000D91E0000}"/>
    <cellStyle name="Normal 5 2 4 2 2 2" xfId="1268" xr:uid="{00000000-0005-0000-0000-0000DA1E0000}"/>
    <cellStyle name="Normal 5 2 4 2 2 2 2" xfId="3700" xr:uid="{00000000-0005-0000-0000-0000DB1E0000}"/>
    <cellStyle name="Normal 5 2 4 2 2 2 2 2" xfId="9332" xr:uid="{00000000-0005-0000-0000-0000DC1E0000}"/>
    <cellStyle name="Normal 5 2 4 2 2 2 2 2 2" xfId="19956" xr:uid="{00000000-0005-0000-0000-0000DC1E0000}"/>
    <cellStyle name="Normal 5 2 4 2 2 2 2 3" xfId="14664" xr:uid="{00000000-0005-0000-0000-0000DB1E0000}"/>
    <cellStyle name="Normal 5 2 4 2 2 2 3" xfId="7222" xr:uid="{00000000-0005-0000-0000-0000DD1E0000}"/>
    <cellStyle name="Normal 5 2 4 2 2 2 3 2" xfId="17846" xr:uid="{00000000-0005-0000-0000-0000DD1E0000}"/>
    <cellStyle name="Normal 5 2 4 2 2 2 4" xfId="12554" xr:uid="{00000000-0005-0000-0000-0000DA1E0000}"/>
    <cellStyle name="Normal 5 2 4 2 2 3" xfId="2094" xr:uid="{00000000-0005-0000-0000-0000DE1E0000}"/>
    <cellStyle name="Normal 5 2 4 2 2 3 2" xfId="8042" xr:uid="{00000000-0005-0000-0000-0000DF1E0000}"/>
    <cellStyle name="Normal 5 2 4 2 2 3 2 2" xfId="18666" xr:uid="{00000000-0005-0000-0000-0000DF1E0000}"/>
    <cellStyle name="Normal 5 2 4 2 2 3 3" xfId="13374" xr:uid="{00000000-0005-0000-0000-0000DE1E0000}"/>
    <cellStyle name="Normal 5 2 4 2 2 4" xfId="3267" xr:uid="{00000000-0005-0000-0000-0000E01E0000}"/>
    <cellStyle name="Normal 5 2 4 2 2 4 2" xfId="8912" xr:uid="{00000000-0005-0000-0000-0000E11E0000}"/>
    <cellStyle name="Normal 5 2 4 2 2 4 2 2" xfId="19536" xr:uid="{00000000-0005-0000-0000-0000E11E0000}"/>
    <cellStyle name="Normal 5 2 4 2 2 4 3" xfId="14244" xr:uid="{00000000-0005-0000-0000-0000E01E0000}"/>
    <cellStyle name="Normal 5 2 4 2 2 5" xfId="4592" xr:uid="{00000000-0005-0000-0000-0000E21E0000}"/>
    <cellStyle name="Normal 5 2 4 2 2 5 2" xfId="10214" xr:uid="{00000000-0005-0000-0000-0000E31E0000}"/>
    <cellStyle name="Normal 5 2 4 2 2 5 2 2" xfId="20838" xr:uid="{00000000-0005-0000-0000-0000E31E0000}"/>
    <cellStyle name="Normal 5 2 4 2 2 5 3" xfId="15546" xr:uid="{00000000-0005-0000-0000-0000E21E0000}"/>
    <cellStyle name="Normal 5 2 4 2 2 6" xfId="5642" xr:uid="{00000000-0005-0000-0000-0000E41E0000}"/>
    <cellStyle name="Normal 5 2 4 2 2 6 2" xfId="10979" xr:uid="{00000000-0005-0000-0000-0000E51E0000}"/>
    <cellStyle name="Normal 5 2 4 2 2 6 2 2" xfId="21603" xr:uid="{00000000-0005-0000-0000-0000E51E0000}"/>
    <cellStyle name="Normal 5 2 4 2 2 6 3" xfId="16309" xr:uid="{00000000-0005-0000-0000-0000E41E0000}"/>
    <cellStyle name="Normal 5 2 4 2 2 7" xfId="6009" xr:uid="{00000000-0005-0000-0000-0000E61E0000}"/>
    <cellStyle name="Normal 5 2 4 2 2 7 2" xfId="11346" xr:uid="{00000000-0005-0000-0000-0000E71E0000}"/>
    <cellStyle name="Normal 5 2 4 2 2 7 2 2" xfId="21970" xr:uid="{00000000-0005-0000-0000-0000E71E0000}"/>
    <cellStyle name="Normal 5 2 4 2 2 7 3" xfId="16676" xr:uid="{00000000-0005-0000-0000-0000E61E0000}"/>
    <cellStyle name="Normal 5 2 4 2 2 8" xfId="6379" xr:uid="{00000000-0005-0000-0000-0000E81E0000}"/>
    <cellStyle name="Normal 5 2 4 2 2 8 2" xfId="11713" xr:uid="{00000000-0005-0000-0000-0000E91E0000}"/>
    <cellStyle name="Normal 5 2 4 2 2 8 2 2" xfId="22337" xr:uid="{00000000-0005-0000-0000-0000E91E0000}"/>
    <cellStyle name="Normal 5 2 4 2 2 8 3" xfId="17043" xr:uid="{00000000-0005-0000-0000-0000E81E0000}"/>
    <cellStyle name="Normal 5 2 4 2 2 9" xfId="6802" xr:uid="{00000000-0005-0000-0000-0000EA1E0000}"/>
    <cellStyle name="Normal 5 2 4 2 2 9 2" xfId="17426" xr:uid="{00000000-0005-0000-0000-0000EA1E0000}"/>
    <cellStyle name="Normal 5 2 4 2 3" xfId="1537" xr:uid="{00000000-0005-0000-0000-0000EB1E0000}"/>
    <cellStyle name="Normal 5 2 4 2 3 2" xfId="2363" xr:uid="{00000000-0005-0000-0000-0000EC1E0000}"/>
    <cellStyle name="Normal 5 2 4 2 3 2 2" xfId="8311" xr:uid="{00000000-0005-0000-0000-0000ED1E0000}"/>
    <cellStyle name="Normal 5 2 4 2 3 2 2 2" xfId="18935" xr:uid="{00000000-0005-0000-0000-0000ED1E0000}"/>
    <cellStyle name="Normal 5 2 4 2 3 2 3" xfId="13643" xr:uid="{00000000-0005-0000-0000-0000EC1E0000}"/>
    <cellStyle name="Normal 5 2 4 2 3 3" xfId="3969" xr:uid="{00000000-0005-0000-0000-0000EE1E0000}"/>
    <cellStyle name="Normal 5 2 4 2 3 3 2" xfId="9601" xr:uid="{00000000-0005-0000-0000-0000EF1E0000}"/>
    <cellStyle name="Normal 5 2 4 2 3 3 2 2" xfId="20225" xr:uid="{00000000-0005-0000-0000-0000EF1E0000}"/>
    <cellStyle name="Normal 5 2 4 2 3 3 3" xfId="14933" xr:uid="{00000000-0005-0000-0000-0000EE1E0000}"/>
    <cellStyle name="Normal 5 2 4 2 3 4" xfId="4861" xr:uid="{00000000-0005-0000-0000-0000F01E0000}"/>
    <cellStyle name="Normal 5 2 4 2 3 4 2" xfId="10483" xr:uid="{00000000-0005-0000-0000-0000F11E0000}"/>
    <cellStyle name="Normal 5 2 4 2 3 4 2 2" xfId="21107" xr:uid="{00000000-0005-0000-0000-0000F11E0000}"/>
    <cellStyle name="Normal 5 2 4 2 3 4 3" xfId="15815" xr:uid="{00000000-0005-0000-0000-0000F01E0000}"/>
    <cellStyle name="Normal 5 2 4 2 3 5" xfId="7491" xr:uid="{00000000-0005-0000-0000-0000F21E0000}"/>
    <cellStyle name="Normal 5 2 4 2 3 5 2" xfId="18115" xr:uid="{00000000-0005-0000-0000-0000F21E0000}"/>
    <cellStyle name="Normal 5 2 4 2 3 6" xfId="12823" xr:uid="{00000000-0005-0000-0000-0000EB1E0000}"/>
    <cellStyle name="Normal 5 2 4 2 4" xfId="1047" xr:uid="{00000000-0005-0000-0000-0000F31E0000}"/>
    <cellStyle name="Normal 5 2 4 2 4 2" xfId="3481" xr:uid="{00000000-0005-0000-0000-0000F41E0000}"/>
    <cellStyle name="Normal 5 2 4 2 4 2 2" xfId="9119" xr:uid="{00000000-0005-0000-0000-0000F51E0000}"/>
    <cellStyle name="Normal 5 2 4 2 4 2 2 2" xfId="19743" xr:uid="{00000000-0005-0000-0000-0000F51E0000}"/>
    <cellStyle name="Normal 5 2 4 2 4 2 3" xfId="14451" xr:uid="{00000000-0005-0000-0000-0000F41E0000}"/>
    <cellStyle name="Normal 5 2 4 2 4 3" xfId="7009" xr:uid="{00000000-0005-0000-0000-0000F61E0000}"/>
    <cellStyle name="Normal 5 2 4 2 4 3 2" xfId="17633" xr:uid="{00000000-0005-0000-0000-0000F61E0000}"/>
    <cellStyle name="Normal 5 2 4 2 4 4" xfId="12341" xr:uid="{00000000-0005-0000-0000-0000F31E0000}"/>
    <cellStyle name="Normal 5 2 4 2 5" xfId="1881" xr:uid="{00000000-0005-0000-0000-0000F71E0000}"/>
    <cellStyle name="Normal 5 2 4 2 5 2" xfId="7829" xr:uid="{00000000-0005-0000-0000-0000F81E0000}"/>
    <cellStyle name="Normal 5 2 4 2 5 2 2" xfId="18453" xr:uid="{00000000-0005-0000-0000-0000F81E0000}"/>
    <cellStyle name="Normal 5 2 4 2 5 3" xfId="13161" xr:uid="{00000000-0005-0000-0000-0000F71E0000}"/>
    <cellStyle name="Normal 5 2 4 2 6" xfId="3017" xr:uid="{00000000-0005-0000-0000-0000F91E0000}"/>
    <cellStyle name="Normal 5 2 4 2 6 2" xfId="8675" xr:uid="{00000000-0005-0000-0000-0000FA1E0000}"/>
    <cellStyle name="Normal 5 2 4 2 6 2 2" xfId="19299" xr:uid="{00000000-0005-0000-0000-0000FA1E0000}"/>
    <cellStyle name="Normal 5 2 4 2 6 3" xfId="14007" xr:uid="{00000000-0005-0000-0000-0000F91E0000}"/>
    <cellStyle name="Normal 5 2 4 2 7" xfId="4379" xr:uid="{00000000-0005-0000-0000-0000FB1E0000}"/>
    <cellStyle name="Normal 5 2 4 2 7 2" xfId="10001" xr:uid="{00000000-0005-0000-0000-0000FC1E0000}"/>
    <cellStyle name="Normal 5 2 4 2 7 2 2" xfId="20625" xr:uid="{00000000-0005-0000-0000-0000FC1E0000}"/>
    <cellStyle name="Normal 5 2 4 2 7 3" xfId="15333" xr:uid="{00000000-0005-0000-0000-0000FB1E0000}"/>
    <cellStyle name="Normal 5 2 4 2 8" xfId="5143" xr:uid="{00000000-0005-0000-0000-0000FD1E0000}"/>
    <cellStyle name="Normal 5 2 4 2 8 2" xfId="10740" xr:uid="{00000000-0005-0000-0000-0000FE1E0000}"/>
    <cellStyle name="Normal 5 2 4 2 8 2 2" xfId="21364" xr:uid="{00000000-0005-0000-0000-0000FE1E0000}"/>
    <cellStyle name="Normal 5 2 4 2 8 3" xfId="16072" xr:uid="{00000000-0005-0000-0000-0000FD1E0000}"/>
    <cellStyle name="Normal 5 2 4 2 9" xfId="5772" xr:uid="{00000000-0005-0000-0000-0000FF1E0000}"/>
    <cellStyle name="Normal 5 2 4 2 9 2" xfId="11109" xr:uid="{00000000-0005-0000-0000-0000001F0000}"/>
    <cellStyle name="Normal 5 2 4 2 9 2 2" xfId="21733" xr:uid="{00000000-0005-0000-0000-0000001F0000}"/>
    <cellStyle name="Normal 5 2 4 2 9 3" xfId="16439" xr:uid="{00000000-0005-0000-0000-0000FF1E0000}"/>
    <cellStyle name="Normal 5 2 4 3" xfId="768" xr:uid="{00000000-0005-0000-0000-0000011F0000}"/>
    <cellStyle name="Normal 5 2 4 3 10" xfId="6737" xr:uid="{00000000-0005-0000-0000-0000021F0000}"/>
    <cellStyle name="Normal 5 2 4 3 10 2" xfId="17361" xr:uid="{00000000-0005-0000-0000-0000021F0000}"/>
    <cellStyle name="Normal 5 2 4 3 11" xfId="12069" xr:uid="{00000000-0005-0000-0000-0000011F0000}"/>
    <cellStyle name="Normal 5 2 4 3 2" xfId="1472" xr:uid="{00000000-0005-0000-0000-0000031F0000}"/>
    <cellStyle name="Normal 5 2 4 3 2 2" xfId="2298" xr:uid="{00000000-0005-0000-0000-0000041F0000}"/>
    <cellStyle name="Normal 5 2 4 3 2 2 2" xfId="8246" xr:uid="{00000000-0005-0000-0000-0000051F0000}"/>
    <cellStyle name="Normal 5 2 4 3 2 2 2 2" xfId="18870" xr:uid="{00000000-0005-0000-0000-0000051F0000}"/>
    <cellStyle name="Normal 5 2 4 3 2 2 3" xfId="13578" xr:uid="{00000000-0005-0000-0000-0000041F0000}"/>
    <cellStyle name="Normal 5 2 4 3 2 3" xfId="3904" xr:uid="{00000000-0005-0000-0000-0000061F0000}"/>
    <cellStyle name="Normal 5 2 4 3 2 3 2" xfId="9536" xr:uid="{00000000-0005-0000-0000-0000071F0000}"/>
    <cellStyle name="Normal 5 2 4 3 2 3 2 2" xfId="20160" xr:uid="{00000000-0005-0000-0000-0000071F0000}"/>
    <cellStyle name="Normal 5 2 4 3 2 3 3" xfId="14868" xr:uid="{00000000-0005-0000-0000-0000061F0000}"/>
    <cellStyle name="Normal 5 2 4 3 2 4" xfId="4796" xr:uid="{00000000-0005-0000-0000-0000081F0000}"/>
    <cellStyle name="Normal 5 2 4 3 2 4 2" xfId="10418" xr:uid="{00000000-0005-0000-0000-0000091F0000}"/>
    <cellStyle name="Normal 5 2 4 3 2 4 2 2" xfId="21042" xr:uid="{00000000-0005-0000-0000-0000091F0000}"/>
    <cellStyle name="Normal 5 2 4 3 2 4 3" xfId="15750" xr:uid="{00000000-0005-0000-0000-0000081F0000}"/>
    <cellStyle name="Normal 5 2 4 3 2 5" xfId="7426" xr:uid="{00000000-0005-0000-0000-00000A1F0000}"/>
    <cellStyle name="Normal 5 2 4 3 2 5 2" xfId="18050" xr:uid="{00000000-0005-0000-0000-00000A1F0000}"/>
    <cellStyle name="Normal 5 2 4 3 2 6" xfId="12758" xr:uid="{00000000-0005-0000-0000-0000031F0000}"/>
    <cellStyle name="Normal 5 2 4 3 3" xfId="1179" xr:uid="{00000000-0005-0000-0000-00000B1F0000}"/>
    <cellStyle name="Normal 5 2 4 3 3 2" xfId="3612" xr:uid="{00000000-0005-0000-0000-00000C1F0000}"/>
    <cellStyle name="Normal 5 2 4 3 3 2 2" xfId="9246" xr:uid="{00000000-0005-0000-0000-00000D1F0000}"/>
    <cellStyle name="Normal 5 2 4 3 3 2 2 2" xfId="19870" xr:uid="{00000000-0005-0000-0000-00000D1F0000}"/>
    <cellStyle name="Normal 5 2 4 3 3 2 3" xfId="14578" xr:uid="{00000000-0005-0000-0000-00000C1F0000}"/>
    <cellStyle name="Normal 5 2 4 3 3 3" xfId="7136" xr:uid="{00000000-0005-0000-0000-00000E1F0000}"/>
    <cellStyle name="Normal 5 2 4 3 3 3 2" xfId="17760" xr:uid="{00000000-0005-0000-0000-00000E1F0000}"/>
    <cellStyle name="Normal 5 2 4 3 3 4" xfId="12468" xr:uid="{00000000-0005-0000-0000-00000B1F0000}"/>
    <cellStyle name="Normal 5 2 4 3 4" xfId="2008" xr:uid="{00000000-0005-0000-0000-00000F1F0000}"/>
    <cellStyle name="Normal 5 2 4 3 4 2" xfId="7956" xr:uid="{00000000-0005-0000-0000-0000101F0000}"/>
    <cellStyle name="Normal 5 2 4 3 4 2 2" xfId="18580" xr:uid="{00000000-0005-0000-0000-0000101F0000}"/>
    <cellStyle name="Normal 5 2 4 3 4 3" xfId="13288" xr:uid="{00000000-0005-0000-0000-00000F1F0000}"/>
    <cellStyle name="Normal 5 2 4 3 5" xfId="3202" xr:uid="{00000000-0005-0000-0000-0000111F0000}"/>
    <cellStyle name="Normal 5 2 4 3 5 2" xfId="8847" xr:uid="{00000000-0005-0000-0000-0000121F0000}"/>
    <cellStyle name="Normal 5 2 4 3 5 2 2" xfId="19471" xr:uid="{00000000-0005-0000-0000-0000121F0000}"/>
    <cellStyle name="Normal 5 2 4 3 5 3" xfId="14179" xr:uid="{00000000-0005-0000-0000-0000111F0000}"/>
    <cellStyle name="Normal 5 2 4 3 6" xfId="4506" xr:uid="{00000000-0005-0000-0000-0000131F0000}"/>
    <cellStyle name="Normal 5 2 4 3 6 2" xfId="10128" xr:uid="{00000000-0005-0000-0000-0000141F0000}"/>
    <cellStyle name="Normal 5 2 4 3 6 2 2" xfId="20752" xr:uid="{00000000-0005-0000-0000-0000141F0000}"/>
    <cellStyle name="Normal 5 2 4 3 6 3" xfId="15460" xr:uid="{00000000-0005-0000-0000-0000131F0000}"/>
    <cellStyle name="Normal 5 2 4 3 7" xfId="5577" xr:uid="{00000000-0005-0000-0000-0000151F0000}"/>
    <cellStyle name="Normal 5 2 4 3 7 2" xfId="10914" xr:uid="{00000000-0005-0000-0000-0000161F0000}"/>
    <cellStyle name="Normal 5 2 4 3 7 2 2" xfId="21538" xr:uid="{00000000-0005-0000-0000-0000161F0000}"/>
    <cellStyle name="Normal 5 2 4 3 7 3" xfId="16244" xr:uid="{00000000-0005-0000-0000-0000151F0000}"/>
    <cellStyle name="Normal 5 2 4 3 8" xfId="5944" xr:uid="{00000000-0005-0000-0000-0000171F0000}"/>
    <cellStyle name="Normal 5 2 4 3 8 2" xfId="11281" xr:uid="{00000000-0005-0000-0000-0000181F0000}"/>
    <cellStyle name="Normal 5 2 4 3 8 2 2" xfId="21905" xr:uid="{00000000-0005-0000-0000-0000181F0000}"/>
    <cellStyle name="Normal 5 2 4 3 8 3" xfId="16611" xr:uid="{00000000-0005-0000-0000-0000171F0000}"/>
    <cellStyle name="Normal 5 2 4 3 9" xfId="6314" xr:uid="{00000000-0005-0000-0000-0000191F0000}"/>
    <cellStyle name="Normal 5 2 4 3 9 2" xfId="11648" xr:uid="{00000000-0005-0000-0000-00001A1F0000}"/>
    <cellStyle name="Normal 5 2 4 3 9 2 2" xfId="22272" xr:uid="{00000000-0005-0000-0000-00001A1F0000}"/>
    <cellStyle name="Normal 5 2 4 3 9 3" xfId="16978" xr:uid="{00000000-0005-0000-0000-0000191F0000}"/>
    <cellStyle name="Normal 5 2 4 4" xfId="1215" xr:uid="{00000000-0005-0000-0000-00001B1F0000}"/>
    <cellStyle name="Normal 5 2 4 4 2" xfId="2041" xr:uid="{00000000-0005-0000-0000-00001C1F0000}"/>
    <cellStyle name="Normal 5 2 4 4 2 2" xfId="7989" xr:uid="{00000000-0005-0000-0000-00001D1F0000}"/>
    <cellStyle name="Normal 5 2 4 4 2 2 2" xfId="18613" xr:uid="{00000000-0005-0000-0000-00001D1F0000}"/>
    <cellStyle name="Normal 5 2 4 4 2 3" xfId="13321" xr:uid="{00000000-0005-0000-0000-00001C1F0000}"/>
    <cellStyle name="Normal 5 2 4 4 3" xfId="3647" xr:uid="{00000000-0005-0000-0000-00001E1F0000}"/>
    <cellStyle name="Normal 5 2 4 4 3 2" xfId="9279" xr:uid="{00000000-0005-0000-0000-00001F1F0000}"/>
    <cellStyle name="Normal 5 2 4 4 3 2 2" xfId="19903" xr:uid="{00000000-0005-0000-0000-00001F1F0000}"/>
    <cellStyle name="Normal 5 2 4 4 3 3" xfId="14611" xr:uid="{00000000-0005-0000-0000-00001E1F0000}"/>
    <cellStyle name="Normal 5 2 4 4 4" xfId="4539" xr:uid="{00000000-0005-0000-0000-0000201F0000}"/>
    <cellStyle name="Normal 5 2 4 4 4 2" xfId="10161" xr:uid="{00000000-0005-0000-0000-0000211F0000}"/>
    <cellStyle name="Normal 5 2 4 4 4 2 2" xfId="20785" xr:uid="{00000000-0005-0000-0000-0000211F0000}"/>
    <cellStyle name="Normal 5 2 4 4 4 3" xfId="15493" xr:uid="{00000000-0005-0000-0000-0000201F0000}"/>
    <cellStyle name="Normal 5 2 4 4 5" xfId="7169" xr:uid="{00000000-0005-0000-0000-0000221F0000}"/>
    <cellStyle name="Normal 5 2 4 4 5 2" xfId="17793" xr:uid="{00000000-0005-0000-0000-0000221F0000}"/>
    <cellStyle name="Normal 5 2 4 4 6" xfId="12501" xr:uid="{00000000-0005-0000-0000-00001B1F0000}"/>
    <cellStyle name="Normal 5 2 4 5" xfId="1315" xr:uid="{00000000-0005-0000-0000-0000231F0000}"/>
    <cellStyle name="Normal 5 2 4 5 2" xfId="2141" xr:uid="{00000000-0005-0000-0000-0000241F0000}"/>
    <cellStyle name="Normal 5 2 4 5 2 2" xfId="8089" xr:uid="{00000000-0005-0000-0000-0000251F0000}"/>
    <cellStyle name="Normal 5 2 4 5 2 2 2" xfId="18713" xr:uid="{00000000-0005-0000-0000-0000251F0000}"/>
    <cellStyle name="Normal 5 2 4 5 2 3" xfId="13421" xr:uid="{00000000-0005-0000-0000-0000241F0000}"/>
    <cellStyle name="Normal 5 2 4 5 3" xfId="3747" xr:uid="{00000000-0005-0000-0000-0000261F0000}"/>
    <cellStyle name="Normal 5 2 4 5 3 2" xfId="9379" xr:uid="{00000000-0005-0000-0000-0000271F0000}"/>
    <cellStyle name="Normal 5 2 4 5 3 2 2" xfId="20003" xr:uid="{00000000-0005-0000-0000-0000271F0000}"/>
    <cellStyle name="Normal 5 2 4 5 3 3" xfId="14711" xr:uid="{00000000-0005-0000-0000-0000261F0000}"/>
    <cellStyle name="Normal 5 2 4 5 4" xfId="4639" xr:uid="{00000000-0005-0000-0000-0000281F0000}"/>
    <cellStyle name="Normal 5 2 4 5 4 2" xfId="10261" xr:uid="{00000000-0005-0000-0000-0000291F0000}"/>
    <cellStyle name="Normal 5 2 4 5 4 2 2" xfId="20885" xr:uid="{00000000-0005-0000-0000-0000291F0000}"/>
    <cellStyle name="Normal 5 2 4 5 4 3" xfId="15593" xr:uid="{00000000-0005-0000-0000-0000281F0000}"/>
    <cellStyle name="Normal 5 2 4 5 5" xfId="7269" xr:uid="{00000000-0005-0000-0000-00002A1F0000}"/>
    <cellStyle name="Normal 5 2 4 5 5 2" xfId="17893" xr:uid="{00000000-0005-0000-0000-00002A1F0000}"/>
    <cellStyle name="Normal 5 2 4 5 6" xfId="12601" xr:uid="{00000000-0005-0000-0000-0000231F0000}"/>
    <cellStyle name="Normal 5 2 4 6" xfId="1377" xr:uid="{00000000-0005-0000-0000-00002B1F0000}"/>
    <cellStyle name="Normal 5 2 4 6 2" xfId="2203" xr:uid="{00000000-0005-0000-0000-00002C1F0000}"/>
    <cellStyle name="Normal 5 2 4 6 2 2" xfId="8151" xr:uid="{00000000-0005-0000-0000-00002D1F0000}"/>
    <cellStyle name="Normal 5 2 4 6 2 2 2" xfId="18775" xr:uid="{00000000-0005-0000-0000-00002D1F0000}"/>
    <cellStyle name="Normal 5 2 4 6 2 3" xfId="13483" xr:uid="{00000000-0005-0000-0000-00002C1F0000}"/>
    <cellStyle name="Normal 5 2 4 6 3" xfId="3809" xr:uid="{00000000-0005-0000-0000-00002E1F0000}"/>
    <cellStyle name="Normal 5 2 4 6 3 2" xfId="9441" xr:uid="{00000000-0005-0000-0000-00002F1F0000}"/>
    <cellStyle name="Normal 5 2 4 6 3 2 2" xfId="20065" xr:uid="{00000000-0005-0000-0000-00002F1F0000}"/>
    <cellStyle name="Normal 5 2 4 6 3 3" xfId="14773" xr:uid="{00000000-0005-0000-0000-00002E1F0000}"/>
    <cellStyle name="Normal 5 2 4 6 4" xfId="4701" xr:uid="{00000000-0005-0000-0000-0000301F0000}"/>
    <cellStyle name="Normal 5 2 4 6 4 2" xfId="10323" xr:uid="{00000000-0005-0000-0000-0000311F0000}"/>
    <cellStyle name="Normal 5 2 4 6 4 2 2" xfId="20947" xr:uid="{00000000-0005-0000-0000-0000311F0000}"/>
    <cellStyle name="Normal 5 2 4 6 4 3" xfId="15655" xr:uid="{00000000-0005-0000-0000-0000301F0000}"/>
    <cellStyle name="Normal 5 2 4 6 5" xfId="7331" xr:uid="{00000000-0005-0000-0000-0000321F0000}"/>
    <cellStyle name="Normal 5 2 4 6 5 2" xfId="17955" xr:uid="{00000000-0005-0000-0000-0000321F0000}"/>
    <cellStyle name="Normal 5 2 4 6 6" xfId="12663" xr:uid="{00000000-0005-0000-0000-00002B1F0000}"/>
    <cellStyle name="Normal 5 2 4 7" xfId="982" xr:uid="{00000000-0005-0000-0000-0000331F0000}"/>
    <cellStyle name="Normal 5 2 4 7 2" xfId="3416" xr:uid="{00000000-0005-0000-0000-0000341F0000}"/>
    <cellStyle name="Normal 5 2 4 7 2 2" xfId="9054" xr:uid="{00000000-0005-0000-0000-0000351F0000}"/>
    <cellStyle name="Normal 5 2 4 7 2 2 2" xfId="19678" xr:uid="{00000000-0005-0000-0000-0000351F0000}"/>
    <cellStyle name="Normal 5 2 4 7 2 3" xfId="14386" xr:uid="{00000000-0005-0000-0000-0000341F0000}"/>
    <cellStyle name="Normal 5 2 4 7 3" xfId="6944" xr:uid="{00000000-0005-0000-0000-0000361F0000}"/>
    <cellStyle name="Normal 5 2 4 7 3 2" xfId="17568" xr:uid="{00000000-0005-0000-0000-0000361F0000}"/>
    <cellStyle name="Normal 5 2 4 7 4" xfId="12276" xr:uid="{00000000-0005-0000-0000-0000331F0000}"/>
    <cellStyle name="Normal 5 2 4 8" xfId="1816" xr:uid="{00000000-0005-0000-0000-0000371F0000}"/>
    <cellStyle name="Normal 5 2 4 8 2" xfId="7764" xr:uid="{00000000-0005-0000-0000-0000381F0000}"/>
    <cellStyle name="Normal 5 2 4 8 2 2" xfId="18388" xr:uid="{00000000-0005-0000-0000-0000381F0000}"/>
    <cellStyle name="Normal 5 2 4 8 3" xfId="13096" xr:uid="{00000000-0005-0000-0000-0000371F0000}"/>
    <cellStyle name="Normal 5 2 4 9" xfId="2950" xr:uid="{00000000-0005-0000-0000-0000391F0000}"/>
    <cellStyle name="Normal 5 2 4 9 2" xfId="8610" xr:uid="{00000000-0005-0000-0000-00003A1F0000}"/>
    <cellStyle name="Normal 5 2 4 9 2 2" xfId="19234" xr:uid="{00000000-0005-0000-0000-00003A1F0000}"/>
    <cellStyle name="Normal 5 2 4 9 3" xfId="13942" xr:uid="{00000000-0005-0000-0000-0000391F0000}"/>
    <cellStyle name="Normal 5 2 5" xfId="232" xr:uid="{00000000-0005-0000-0000-00003B1F0000}"/>
    <cellStyle name="Normal 5 2 5 10" xfId="6532" xr:uid="{00000000-0005-0000-0000-00003C1F0000}"/>
    <cellStyle name="Normal 5 2 5 10 2" xfId="17156" xr:uid="{00000000-0005-0000-0000-00003C1F0000}"/>
    <cellStyle name="Normal 5 2 5 11" xfId="11864" xr:uid="{00000000-0005-0000-0000-00003B1F0000}"/>
    <cellStyle name="Normal 5 2 5 2" xfId="788" xr:uid="{00000000-0005-0000-0000-00003D1F0000}"/>
    <cellStyle name="Normal 5 2 5 2 10" xfId="12089" xr:uid="{00000000-0005-0000-0000-00003D1F0000}"/>
    <cellStyle name="Normal 5 2 5 2 2" xfId="1492" xr:uid="{00000000-0005-0000-0000-00003E1F0000}"/>
    <cellStyle name="Normal 5 2 5 2 2 2" xfId="3924" xr:uid="{00000000-0005-0000-0000-00003F1F0000}"/>
    <cellStyle name="Normal 5 2 5 2 2 2 2" xfId="9556" xr:uid="{00000000-0005-0000-0000-0000401F0000}"/>
    <cellStyle name="Normal 5 2 5 2 2 2 2 2" xfId="20180" xr:uid="{00000000-0005-0000-0000-0000401F0000}"/>
    <cellStyle name="Normal 5 2 5 2 2 2 3" xfId="14888" xr:uid="{00000000-0005-0000-0000-00003F1F0000}"/>
    <cellStyle name="Normal 5 2 5 2 2 3" xfId="7446" xr:uid="{00000000-0005-0000-0000-0000411F0000}"/>
    <cellStyle name="Normal 5 2 5 2 2 3 2" xfId="18070" xr:uid="{00000000-0005-0000-0000-0000411F0000}"/>
    <cellStyle name="Normal 5 2 5 2 2 4" xfId="12778" xr:uid="{00000000-0005-0000-0000-00003E1F0000}"/>
    <cellStyle name="Normal 5 2 5 2 3" xfId="2318" xr:uid="{00000000-0005-0000-0000-0000421F0000}"/>
    <cellStyle name="Normal 5 2 5 2 3 2" xfId="8266" xr:uid="{00000000-0005-0000-0000-0000431F0000}"/>
    <cellStyle name="Normal 5 2 5 2 3 2 2" xfId="18890" xr:uid="{00000000-0005-0000-0000-0000431F0000}"/>
    <cellStyle name="Normal 5 2 5 2 3 3" xfId="13598" xr:uid="{00000000-0005-0000-0000-0000421F0000}"/>
    <cellStyle name="Normal 5 2 5 2 4" xfId="3222" xr:uid="{00000000-0005-0000-0000-0000441F0000}"/>
    <cellStyle name="Normal 5 2 5 2 4 2" xfId="8867" xr:uid="{00000000-0005-0000-0000-0000451F0000}"/>
    <cellStyle name="Normal 5 2 5 2 4 2 2" xfId="19491" xr:uid="{00000000-0005-0000-0000-0000451F0000}"/>
    <cellStyle name="Normal 5 2 5 2 4 3" xfId="14199" xr:uid="{00000000-0005-0000-0000-0000441F0000}"/>
    <cellStyle name="Normal 5 2 5 2 5" xfId="4816" xr:uid="{00000000-0005-0000-0000-0000461F0000}"/>
    <cellStyle name="Normal 5 2 5 2 5 2" xfId="10438" xr:uid="{00000000-0005-0000-0000-0000471F0000}"/>
    <cellStyle name="Normal 5 2 5 2 5 2 2" xfId="21062" xr:uid="{00000000-0005-0000-0000-0000471F0000}"/>
    <cellStyle name="Normal 5 2 5 2 5 3" xfId="15770" xr:uid="{00000000-0005-0000-0000-0000461F0000}"/>
    <cellStyle name="Normal 5 2 5 2 6" xfId="5597" xr:uid="{00000000-0005-0000-0000-0000481F0000}"/>
    <cellStyle name="Normal 5 2 5 2 6 2" xfId="10934" xr:uid="{00000000-0005-0000-0000-0000491F0000}"/>
    <cellStyle name="Normal 5 2 5 2 6 2 2" xfId="21558" xr:uid="{00000000-0005-0000-0000-0000491F0000}"/>
    <cellStyle name="Normal 5 2 5 2 6 3" xfId="16264" xr:uid="{00000000-0005-0000-0000-0000481F0000}"/>
    <cellStyle name="Normal 5 2 5 2 7" xfId="5964" xr:uid="{00000000-0005-0000-0000-00004A1F0000}"/>
    <cellStyle name="Normal 5 2 5 2 7 2" xfId="11301" xr:uid="{00000000-0005-0000-0000-00004B1F0000}"/>
    <cellStyle name="Normal 5 2 5 2 7 2 2" xfId="21925" xr:uid="{00000000-0005-0000-0000-00004B1F0000}"/>
    <cellStyle name="Normal 5 2 5 2 7 3" xfId="16631" xr:uid="{00000000-0005-0000-0000-00004A1F0000}"/>
    <cellStyle name="Normal 5 2 5 2 8" xfId="6334" xr:uid="{00000000-0005-0000-0000-00004C1F0000}"/>
    <cellStyle name="Normal 5 2 5 2 8 2" xfId="11668" xr:uid="{00000000-0005-0000-0000-00004D1F0000}"/>
    <cellStyle name="Normal 5 2 5 2 8 2 2" xfId="22292" xr:uid="{00000000-0005-0000-0000-00004D1F0000}"/>
    <cellStyle name="Normal 5 2 5 2 8 3" xfId="16998" xr:uid="{00000000-0005-0000-0000-00004C1F0000}"/>
    <cellStyle name="Normal 5 2 5 2 9" xfId="6757" xr:uid="{00000000-0005-0000-0000-00004E1F0000}"/>
    <cellStyle name="Normal 5 2 5 2 9 2" xfId="17381" xr:uid="{00000000-0005-0000-0000-00004E1F0000}"/>
    <cellStyle name="Normal 5 2 5 3" xfId="1002" xr:uid="{00000000-0005-0000-0000-00004F1F0000}"/>
    <cellStyle name="Normal 5 2 5 3 2" xfId="3436" xr:uid="{00000000-0005-0000-0000-0000501F0000}"/>
    <cellStyle name="Normal 5 2 5 3 2 2" xfId="9074" xr:uid="{00000000-0005-0000-0000-0000511F0000}"/>
    <cellStyle name="Normal 5 2 5 3 2 2 2" xfId="19698" xr:uid="{00000000-0005-0000-0000-0000511F0000}"/>
    <cellStyle name="Normal 5 2 5 3 2 3" xfId="14406" xr:uid="{00000000-0005-0000-0000-0000501F0000}"/>
    <cellStyle name="Normal 5 2 5 3 3" xfId="6964" xr:uid="{00000000-0005-0000-0000-0000521F0000}"/>
    <cellStyle name="Normal 5 2 5 3 3 2" xfId="17588" xr:uid="{00000000-0005-0000-0000-0000521F0000}"/>
    <cellStyle name="Normal 5 2 5 3 4" xfId="12296" xr:uid="{00000000-0005-0000-0000-00004F1F0000}"/>
    <cellStyle name="Normal 5 2 5 4" xfId="1836" xr:uid="{00000000-0005-0000-0000-0000531F0000}"/>
    <cellStyle name="Normal 5 2 5 4 2" xfId="7784" xr:uid="{00000000-0005-0000-0000-0000541F0000}"/>
    <cellStyle name="Normal 5 2 5 4 2 2" xfId="18408" xr:uid="{00000000-0005-0000-0000-0000541F0000}"/>
    <cellStyle name="Normal 5 2 5 4 3" xfId="13116" xr:uid="{00000000-0005-0000-0000-0000531F0000}"/>
    <cellStyle name="Normal 5 2 5 5" xfId="2972" xr:uid="{00000000-0005-0000-0000-0000551F0000}"/>
    <cellStyle name="Normal 5 2 5 5 2" xfId="8630" xr:uid="{00000000-0005-0000-0000-0000561F0000}"/>
    <cellStyle name="Normal 5 2 5 5 2 2" xfId="19254" xr:uid="{00000000-0005-0000-0000-0000561F0000}"/>
    <cellStyle name="Normal 5 2 5 5 3" xfId="13962" xr:uid="{00000000-0005-0000-0000-0000551F0000}"/>
    <cellStyle name="Normal 5 2 5 6" xfId="4334" xr:uid="{00000000-0005-0000-0000-0000571F0000}"/>
    <cellStyle name="Normal 5 2 5 6 2" xfId="9956" xr:uid="{00000000-0005-0000-0000-0000581F0000}"/>
    <cellStyle name="Normal 5 2 5 6 2 2" xfId="20580" xr:uid="{00000000-0005-0000-0000-0000581F0000}"/>
    <cellStyle name="Normal 5 2 5 6 3" xfId="15288" xr:uid="{00000000-0005-0000-0000-0000571F0000}"/>
    <cellStyle name="Normal 5 2 5 7" xfId="5098" xr:uid="{00000000-0005-0000-0000-0000591F0000}"/>
    <cellStyle name="Normal 5 2 5 7 2" xfId="10695" xr:uid="{00000000-0005-0000-0000-00005A1F0000}"/>
    <cellStyle name="Normal 5 2 5 7 2 2" xfId="21319" xr:uid="{00000000-0005-0000-0000-00005A1F0000}"/>
    <cellStyle name="Normal 5 2 5 7 3" xfId="16027" xr:uid="{00000000-0005-0000-0000-0000591F0000}"/>
    <cellStyle name="Normal 5 2 5 8" xfId="5727" xr:uid="{00000000-0005-0000-0000-00005B1F0000}"/>
    <cellStyle name="Normal 5 2 5 8 2" xfId="11064" xr:uid="{00000000-0005-0000-0000-00005C1F0000}"/>
    <cellStyle name="Normal 5 2 5 8 2 2" xfId="21688" xr:uid="{00000000-0005-0000-0000-00005C1F0000}"/>
    <cellStyle name="Normal 5 2 5 8 3" xfId="16394" xr:uid="{00000000-0005-0000-0000-00005B1F0000}"/>
    <cellStyle name="Normal 5 2 5 9" xfId="6095" xr:uid="{00000000-0005-0000-0000-00005D1F0000}"/>
    <cellStyle name="Normal 5 2 5 9 2" xfId="11431" xr:uid="{00000000-0005-0000-0000-00005E1F0000}"/>
    <cellStyle name="Normal 5 2 5 9 2 2" xfId="22055" xr:uid="{00000000-0005-0000-0000-00005E1F0000}"/>
    <cellStyle name="Normal 5 2 5 9 3" xfId="16761" xr:uid="{00000000-0005-0000-0000-00005D1F0000}"/>
    <cellStyle name="Normal 5 2 6" xfId="723" xr:uid="{00000000-0005-0000-0000-00005F1F0000}"/>
    <cellStyle name="Normal 5 2 6 10" xfId="6692" xr:uid="{00000000-0005-0000-0000-0000601F0000}"/>
    <cellStyle name="Normal 5 2 6 10 2" xfId="17316" xr:uid="{00000000-0005-0000-0000-0000601F0000}"/>
    <cellStyle name="Normal 5 2 6 11" xfId="12024" xr:uid="{00000000-0005-0000-0000-00005F1F0000}"/>
    <cellStyle name="Normal 5 2 6 2" xfId="1427" xr:uid="{00000000-0005-0000-0000-0000611F0000}"/>
    <cellStyle name="Normal 5 2 6 2 2" xfId="2253" xr:uid="{00000000-0005-0000-0000-0000621F0000}"/>
    <cellStyle name="Normal 5 2 6 2 2 2" xfId="8201" xr:uid="{00000000-0005-0000-0000-0000631F0000}"/>
    <cellStyle name="Normal 5 2 6 2 2 2 2" xfId="18825" xr:uid="{00000000-0005-0000-0000-0000631F0000}"/>
    <cellStyle name="Normal 5 2 6 2 2 3" xfId="13533" xr:uid="{00000000-0005-0000-0000-0000621F0000}"/>
    <cellStyle name="Normal 5 2 6 2 3" xfId="3859" xr:uid="{00000000-0005-0000-0000-0000641F0000}"/>
    <cellStyle name="Normal 5 2 6 2 3 2" xfId="9491" xr:uid="{00000000-0005-0000-0000-0000651F0000}"/>
    <cellStyle name="Normal 5 2 6 2 3 2 2" xfId="20115" xr:uid="{00000000-0005-0000-0000-0000651F0000}"/>
    <cellStyle name="Normal 5 2 6 2 3 3" xfId="14823" xr:uid="{00000000-0005-0000-0000-0000641F0000}"/>
    <cellStyle name="Normal 5 2 6 2 4" xfId="4751" xr:uid="{00000000-0005-0000-0000-0000661F0000}"/>
    <cellStyle name="Normal 5 2 6 2 4 2" xfId="10373" xr:uid="{00000000-0005-0000-0000-0000671F0000}"/>
    <cellStyle name="Normal 5 2 6 2 4 2 2" xfId="20997" xr:uid="{00000000-0005-0000-0000-0000671F0000}"/>
    <cellStyle name="Normal 5 2 6 2 4 3" xfId="15705" xr:uid="{00000000-0005-0000-0000-0000661F0000}"/>
    <cellStyle name="Normal 5 2 6 2 5" xfId="7381" xr:uid="{00000000-0005-0000-0000-0000681F0000}"/>
    <cellStyle name="Normal 5 2 6 2 5 2" xfId="18005" xr:uid="{00000000-0005-0000-0000-0000681F0000}"/>
    <cellStyle name="Normal 5 2 6 2 6" xfId="12713" xr:uid="{00000000-0005-0000-0000-0000611F0000}"/>
    <cellStyle name="Normal 5 2 6 3" xfId="934" xr:uid="{00000000-0005-0000-0000-0000691F0000}"/>
    <cellStyle name="Normal 5 2 6 3 2" xfId="3368" xr:uid="{00000000-0005-0000-0000-00006A1F0000}"/>
    <cellStyle name="Normal 5 2 6 3 2 2" xfId="9009" xr:uid="{00000000-0005-0000-0000-00006B1F0000}"/>
    <cellStyle name="Normal 5 2 6 3 2 2 2" xfId="19633" xr:uid="{00000000-0005-0000-0000-00006B1F0000}"/>
    <cellStyle name="Normal 5 2 6 3 2 3" xfId="14341" xr:uid="{00000000-0005-0000-0000-00006A1F0000}"/>
    <cellStyle name="Normal 5 2 6 3 3" xfId="6899" xr:uid="{00000000-0005-0000-0000-00006C1F0000}"/>
    <cellStyle name="Normal 5 2 6 3 3 2" xfId="17523" xr:uid="{00000000-0005-0000-0000-00006C1F0000}"/>
    <cellStyle name="Normal 5 2 6 3 4" xfId="12231" xr:uid="{00000000-0005-0000-0000-0000691F0000}"/>
    <cellStyle name="Normal 5 2 6 4" xfId="1771" xr:uid="{00000000-0005-0000-0000-00006D1F0000}"/>
    <cellStyle name="Normal 5 2 6 4 2" xfId="7719" xr:uid="{00000000-0005-0000-0000-00006E1F0000}"/>
    <cellStyle name="Normal 5 2 6 4 2 2" xfId="18343" xr:uid="{00000000-0005-0000-0000-00006E1F0000}"/>
    <cellStyle name="Normal 5 2 6 4 3" xfId="13051" xr:uid="{00000000-0005-0000-0000-00006D1F0000}"/>
    <cellStyle name="Normal 5 2 6 5" xfId="3157" xr:uid="{00000000-0005-0000-0000-00006F1F0000}"/>
    <cellStyle name="Normal 5 2 6 5 2" xfId="8802" xr:uid="{00000000-0005-0000-0000-0000701F0000}"/>
    <cellStyle name="Normal 5 2 6 5 2 2" xfId="19426" xr:uid="{00000000-0005-0000-0000-0000701F0000}"/>
    <cellStyle name="Normal 5 2 6 5 3" xfId="14134" xr:uid="{00000000-0005-0000-0000-00006F1F0000}"/>
    <cellStyle name="Normal 5 2 6 6" xfId="4269" xr:uid="{00000000-0005-0000-0000-0000711F0000}"/>
    <cellStyle name="Normal 5 2 6 6 2" xfId="9891" xr:uid="{00000000-0005-0000-0000-0000721F0000}"/>
    <cellStyle name="Normal 5 2 6 6 2 2" xfId="20515" xr:uid="{00000000-0005-0000-0000-0000721F0000}"/>
    <cellStyle name="Normal 5 2 6 6 3" xfId="15223" xr:uid="{00000000-0005-0000-0000-0000711F0000}"/>
    <cellStyle name="Normal 5 2 6 7" xfId="5532" xr:uid="{00000000-0005-0000-0000-0000731F0000}"/>
    <cellStyle name="Normal 5 2 6 7 2" xfId="10869" xr:uid="{00000000-0005-0000-0000-0000741F0000}"/>
    <cellStyle name="Normal 5 2 6 7 2 2" xfId="21493" xr:uid="{00000000-0005-0000-0000-0000741F0000}"/>
    <cellStyle name="Normal 5 2 6 7 3" xfId="16199" xr:uid="{00000000-0005-0000-0000-0000731F0000}"/>
    <cellStyle name="Normal 5 2 6 8" xfId="5899" xr:uid="{00000000-0005-0000-0000-0000751F0000}"/>
    <cellStyle name="Normal 5 2 6 8 2" xfId="11236" xr:uid="{00000000-0005-0000-0000-0000761F0000}"/>
    <cellStyle name="Normal 5 2 6 8 2 2" xfId="21860" xr:uid="{00000000-0005-0000-0000-0000761F0000}"/>
    <cellStyle name="Normal 5 2 6 8 3" xfId="16566" xr:uid="{00000000-0005-0000-0000-0000751F0000}"/>
    <cellStyle name="Normal 5 2 6 9" xfId="6269" xr:uid="{00000000-0005-0000-0000-0000771F0000}"/>
    <cellStyle name="Normal 5 2 6 9 2" xfId="11603" xr:uid="{00000000-0005-0000-0000-0000781F0000}"/>
    <cellStyle name="Normal 5 2 6 9 2 2" xfId="22227" xr:uid="{00000000-0005-0000-0000-0000781F0000}"/>
    <cellStyle name="Normal 5 2 6 9 3" xfId="16933" xr:uid="{00000000-0005-0000-0000-0000771F0000}"/>
    <cellStyle name="Normal 5 2 7" xfId="2897" xr:uid="{00000000-0005-0000-0000-0000791F0000}"/>
    <cellStyle name="Normal 5 2 7 2" xfId="8565" xr:uid="{00000000-0005-0000-0000-00007A1F0000}"/>
    <cellStyle name="Normal 5 2 7 2 2" xfId="19189" xr:uid="{00000000-0005-0000-0000-00007A1F0000}"/>
    <cellStyle name="Normal 5 2 7 3" xfId="13897" xr:uid="{00000000-0005-0000-0000-0000791F0000}"/>
    <cellStyle name="Normal 5 2 8" xfId="2520" xr:uid="{00000000-0005-0000-0000-00007B1F0000}"/>
    <cellStyle name="Normal 5 2 9" xfId="5021" xr:uid="{00000000-0005-0000-0000-00007C1F0000}"/>
    <cellStyle name="Normal 5 2 9 2" xfId="10630" xr:uid="{00000000-0005-0000-0000-00007D1F0000}"/>
    <cellStyle name="Normal 5 2 9 2 2" xfId="21254" xr:uid="{00000000-0005-0000-0000-00007D1F0000}"/>
    <cellStyle name="Normal 5 2 9 3" xfId="15962" xr:uid="{00000000-0005-0000-0000-00007C1F0000}"/>
    <cellStyle name="Normal 5 3" xfId="170" xr:uid="{00000000-0005-0000-0000-00007E1F0000}"/>
    <cellStyle name="Normal 5 3 10" xfId="1359" xr:uid="{00000000-0005-0000-0000-00007F1F0000}"/>
    <cellStyle name="Normal 5 3 10 2" xfId="2185" xr:uid="{00000000-0005-0000-0000-0000801F0000}"/>
    <cellStyle name="Normal 5 3 10 2 2" xfId="8133" xr:uid="{00000000-0005-0000-0000-0000811F0000}"/>
    <cellStyle name="Normal 5 3 10 2 2 2" xfId="18757" xr:uid="{00000000-0005-0000-0000-0000811F0000}"/>
    <cellStyle name="Normal 5 3 10 2 3" xfId="13465" xr:uid="{00000000-0005-0000-0000-0000801F0000}"/>
    <cellStyle name="Normal 5 3 10 3" xfId="3791" xr:uid="{00000000-0005-0000-0000-0000821F0000}"/>
    <cellStyle name="Normal 5 3 10 3 2" xfId="9423" xr:uid="{00000000-0005-0000-0000-0000831F0000}"/>
    <cellStyle name="Normal 5 3 10 3 2 2" xfId="20047" xr:uid="{00000000-0005-0000-0000-0000831F0000}"/>
    <cellStyle name="Normal 5 3 10 3 3" xfId="14755" xr:uid="{00000000-0005-0000-0000-0000821F0000}"/>
    <cellStyle name="Normal 5 3 10 4" xfId="4683" xr:uid="{00000000-0005-0000-0000-0000841F0000}"/>
    <cellStyle name="Normal 5 3 10 4 2" xfId="10305" xr:uid="{00000000-0005-0000-0000-0000851F0000}"/>
    <cellStyle name="Normal 5 3 10 4 2 2" xfId="20929" xr:uid="{00000000-0005-0000-0000-0000851F0000}"/>
    <cellStyle name="Normal 5 3 10 4 3" xfId="15637" xr:uid="{00000000-0005-0000-0000-0000841F0000}"/>
    <cellStyle name="Normal 5 3 10 5" xfId="7313" xr:uid="{00000000-0005-0000-0000-0000861F0000}"/>
    <cellStyle name="Normal 5 3 10 5 2" xfId="17937" xr:uid="{00000000-0005-0000-0000-0000861F0000}"/>
    <cellStyle name="Normal 5 3 10 6" xfId="12645" xr:uid="{00000000-0005-0000-0000-00007F1F0000}"/>
    <cellStyle name="Normal 5 3 11" xfId="945" xr:uid="{00000000-0005-0000-0000-0000871F0000}"/>
    <cellStyle name="Normal 5 3 11 2" xfId="3379" xr:uid="{00000000-0005-0000-0000-0000881F0000}"/>
    <cellStyle name="Normal 5 3 11 2 2" xfId="9019" xr:uid="{00000000-0005-0000-0000-0000891F0000}"/>
    <cellStyle name="Normal 5 3 11 2 2 2" xfId="19643" xr:uid="{00000000-0005-0000-0000-0000891F0000}"/>
    <cellStyle name="Normal 5 3 11 2 3" xfId="14351" xr:uid="{00000000-0005-0000-0000-0000881F0000}"/>
    <cellStyle name="Normal 5 3 11 3" xfId="6909" xr:uid="{00000000-0005-0000-0000-00008A1F0000}"/>
    <cellStyle name="Normal 5 3 11 3 2" xfId="17533" xr:uid="{00000000-0005-0000-0000-00008A1F0000}"/>
    <cellStyle name="Normal 5 3 11 4" xfId="12241" xr:uid="{00000000-0005-0000-0000-0000871F0000}"/>
    <cellStyle name="Normal 5 3 12" xfId="1781" xr:uid="{00000000-0005-0000-0000-00008B1F0000}"/>
    <cellStyle name="Normal 5 3 12 2" xfId="2910" xr:uid="{00000000-0005-0000-0000-00008C1F0000}"/>
    <cellStyle name="Normal 5 3 12 2 2" xfId="8575" xr:uid="{00000000-0005-0000-0000-00008D1F0000}"/>
    <cellStyle name="Normal 5 3 12 2 2 2" xfId="19199" xr:uid="{00000000-0005-0000-0000-00008D1F0000}"/>
    <cellStyle name="Normal 5 3 12 2 3" xfId="13907" xr:uid="{00000000-0005-0000-0000-00008C1F0000}"/>
    <cellStyle name="Normal 5 3 12 3" xfId="7729" xr:uid="{00000000-0005-0000-0000-00008E1F0000}"/>
    <cellStyle name="Normal 5 3 12 3 2" xfId="18353" xr:uid="{00000000-0005-0000-0000-00008E1F0000}"/>
    <cellStyle name="Normal 5 3 12 4" xfId="13061" xr:uid="{00000000-0005-0000-0000-00008B1F0000}"/>
    <cellStyle name="Normal 5 3 13" xfId="2788" xr:uid="{00000000-0005-0000-0000-00008F1F0000}"/>
    <cellStyle name="Normal 5 3 14" xfId="4279" xr:uid="{00000000-0005-0000-0000-0000901F0000}"/>
    <cellStyle name="Normal 5 3 14 2" xfId="9901" xr:uid="{00000000-0005-0000-0000-0000911F0000}"/>
    <cellStyle name="Normal 5 3 14 2 2" xfId="20525" xr:uid="{00000000-0005-0000-0000-0000911F0000}"/>
    <cellStyle name="Normal 5 3 14 3" xfId="15233" xr:uid="{00000000-0005-0000-0000-0000901F0000}"/>
    <cellStyle name="Normal 5 3 15" xfId="5036" xr:uid="{00000000-0005-0000-0000-0000921F0000}"/>
    <cellStyle name="Normal 5 3 15 2" xfId="10640" xr:uid="{00000000-0005-0000-0000-0000931F0000}"/>
    <cellStyle name="Normal 5 3 15 2 2" xfId="21264" xr:uid="{00000000-0005-0000-0000-0000931F0000}"/>
    <cellStyle name="Normal 5 3 15 3" xfId="15972" xr:uid="{00000000-0005-0000-0000-0000921F0000}"/>
    <cellStyle name="Normal 5 3 16" xfId="5672" xr:uid="{00000000-0005-0000-0000-0000941F0000}"/>
    <cellStyle name="Normal 5 3 16 2" xfId="11009" xr:uid="{00000000-0005-0000-0000-0000951F0000}"/>
    <cellStyle name="Normal 5 3 16 2 2" xfId="21633" xr:uid="{00000000-0005-0000-0000-0000951F0000}"/>
    <cellStyle name="Normal 5 3 16 3" xfId="16339" xr:uid="{00000000-0005-0000-0000-0000941F0000}"/>
    <cellStyle name="Normal 5 3 17" xfId="6040" xr:uid="{00000000-0005-0000-0000-0000961F0000}"/>
    <cellStyle name="Normal 5 3 17 2" xfId="11376" xr:uid="{00000000-0005-0000-0000-0000971F0000}"/>
    <cellStyle name="Normal 5 3 17 2 2" xfId="22000" xr:uid="{00000000-0005-0000-0000-0000971F0000}"/>
    <cellStyle name="Normal 5 3 17 3" xfId="16706" xr:uid="{00000000-0005-0000-0000-0000961F0000}"/>
    <cellStyle name="Normal 5 3 18" xfId="6477" xr:uid="{00000000-0005-0000-0000-0000981F0000}"/>
    <cellStyle name="Normal 5 3 18 2" xfId="17101" xr:uid="{00000000-0005-0000-0000-0000981F0000}"/>
    <cellStyle name="Normal 5 3 19" xfId="11809" xr:uid="{00000000-0005-0000-0000-00007E1F0000}"/>
    <cellStyle name="Normal 5 3 2" xfId="200" xr:uid="{00000000-0005-0000-0000-0000991F0000}"/>
    <cellStyle name="Normal 5 3 2 10" xfId="2940" xr:uid="{00000000-0005-0000-0000-00009A1F0000}"/>
    <cellStyle name="Normal 5 3 2 10 2" xfId="8600" xr:uid="{00000000-0005-0000-0000-00009B1F0000}"/>
    <cellStyle name="Normal 5 3 2 10 2 2" xfId="19224" xr:uid="{00000000-0005-0000-0000-00009B1F0000}"/>
    <cellStyle name="Normal 5 3 2 10 3" xfId="13932" xr:uid="{00000000-0005-0000-0000-00009A1F0000}"/>
    <cellStyle name="Normal 5 3 2 11" xfId="4304" xr:uid="{00000000-0005-0000-0000-00009C1F0000}"/>
    <cellStyle name="Normal 5 3 2 11 2" xfId="9926" xr:uid="{00000000-0005-0000-0000-00009D1F0000}"/>
    <cellStyle name="Normal 5 3 2 11 2 2" xfId="20550" xr:uid="{00000000-0005-0000-0000-00009D1F0000}"/>
    <cellStyle name="Normal 5 3 2 11 3" xfId="15258" xr:uid="{00000000-0005-0000-0000-00009C1F0000}"/>
    <cellStyle name="Normal 5 3 2 12" xfId="5066" xr:uid="{00000000-0005-0000-0000-00009E1F0000}"/>
    <cellStyle name="Normal 5 3 2 12 2" xfId="10665" xr:uid="{00000000-0005-0000-0000-00009F1F0000}"/>
    <cellStyle name="Normal 5 3 2 12 2 2" xfId="21289" xr:uid="{00000000-0005-0000-0000-00009F1F0000}"/>
    <cellStyle name="Normal 5 3 2 12 3" xfId="15997" xr:uid="{00000000-0005-0000-0000-00009E1F0000}"/>
    <cellStyle name="Normal 5 3 2 13" xfId="5697" xr:uid="{00000000-0005-0000-0000-0000A01F0000}"/>
    <cellStyle name="Normal 5 3 2 13 2" xfId="11034" xr:uid="{00000000-0005-0000-0000-0000A11F0000}"/>
    <cellStyle name="Normal 5 3 2 13 2 2" xfId="21658" xr:uid="{00000000-0005-0000-0000-0000A11F0000}"/>
    <cellStyle name="Normal 5 3 2 13 3" xfId="16364" xr:uid="{00000000-0005-0000-0000-0000A01F0000}"/>
    <cellStyle name="Normal 5 3 2 14" xfId="6065" xr:uid="{00000000-0005-0000-0000-0000A21F0000}"/>
    <cellStyle name="Normal 5 3 2 14 2" xfId="11401" xr:uid="{00000000-0005-0000-0000-0000A31F0000}"/>
    <cellStyle name="Normal 5 3 2 14 2 2" xfId="22025" xr:uid="{00000000-0005-0000-0000-0000A31F0000}"/>
    <cellStyle name="Normal 5 3 2 14 3" xfId="16731" xr:uid="{00000000-0005-0000-0000-0000A21F0000}"/>
    <cellStyle name="Normal 5 3 2 15" xfId="6502" xr:uid="{00000000-0005-0000-0000-0000A41F0000}"/>
    <cellStyle name="Normal 5 3 2 15 2" xfId="17126" xr:uid="{00000000-0005-0000-0000-0000A41F0000}"/>
    <cellStyle name="Normal 5 3 2 16" xfId="11834" xr:uid="{00000000-0005-0000-0000-0000991F0000}"/>
    <cellStyle name="Normal 5 3 2 2" xfId="228" xr:uid="{00000000-0005-0000-0000-0000A51F0000}"/>
    <cellStyle name="Normal 5 3 2 2 10" xfId="4330" xr:uid="{00000000-0005-0000-0000-0000A61F0000}"/>
    <cellStyle name="Normal 5 3 2 2 10 2" xfId="9952" xr:uid="{00000000-0005-0000-0000-0000A71F0000}"/>
    <cellStyle name="Normal 5 3 2 2 10 2 2" xfId="20576" xr:uid="{00000000-0005-0000-0000-0000A71F0000}"/>
    <cellStyle name="Normal 5 3 2 2 10 3" xfId="15284" xr:uid="{00000000-0005-0000-0000-0000A61F0000}"/>
    <cellStyle name="Normal 5 3 2 2 11" xfId="5094" xr:uid="{00000000-0005-0000-0000-0000A81F0000}"/>
    <cellStyle name="Normal 5 3 2 2 11 2" xfId="10691" xr:uid="{00000000-0005-0000-0000-0000A91F0000}"/>
    <cellStyle name="Normal 5 3 2 2 11 2 2" xfId="21315" xr:uid="{00000000-0005-0000-0000-0000A91F0000}"/>
    <cellStyle name="Normal 5 3 2 2 11 3" xfId="16023" xr:uid="{00000000-0005-0000-0000-0000A81F0000}"/>
    <cellStyle name="Normal 5 3 2 2 12" xfId="5723" xr:uid="{00000000-0005-0000-0000-0000AA1F0000}"/>
    <cellStyle name="Normal 5 3 2 2 12 2" xfId="11060" xr:uid="{00000000-0005-0000-0000-0000AB1F0000}"/>
    <cellStyle name="Normal 5 3 2 2 12 2 2" xfId="21684" xr:uid="{00000000-0005-0000-0000-0000AB1F0000}"/>
    <cellStyle name="Normal 5 3 2 2 12 3" xfId="16390" xr:uid="{00000000-0005-0000-0000-0000AA1F0000}"/>
    <cellStyle name="Normal 5 3 2 2 13" xfId="6091" xr:uid="{00000000-0005-0000-0000-0000AC1F0000}"/>
    <cellStyle name="Normal 5 3 2 2 13 2" xfId="11427" xr:uid="{00000000-0005-0000-0000-0000AD1F0000}"/>
    <cellStyle name="Normal 5 3 2 2 13 2 2" xfId="22051" xr:uid="{00000000-0005-0000-0000-0000AD1F0000}"/>
    <cellStyle name="Normal 5 3 2 2 13 3" xfId="16757" xr:uid="{00000000-0005-0000-0000-0000AC1F0000}"/>
    <cellStyle name="Normal 5 3 2 2 14" xfId="6528" xr:uid="{00000000-0005-0000-0000-0000AE1F0000}"/>
    <cellStyle name="Normal 5 3 2 2 14 2" xfId="17152" xr:uid="{00000000-0005-0000-0000-0000AE1F0000}"/>
    <cellStyle name="Normal 5 3 2 2 15" xfId="11860" xr:uid="{00000000-0005-0000-0000-0000A51F0000}"/>
    <cellStyle name="Normal 5 3 2 2 2" xfId="293" xr:uid="{00000000-0005-0000-0000-0000AF1F0000}"/>
    <cellStyle name="Normal 5 3 2 2 2 10" xfId="6156" xr:uid="{00000000-0005-0000-0000-0000B01F0000}"/>
    <cellStyle name="Normal 5 3 2 2 2 10 2" xfId="11492" xr:uid="{00000000-0005-0000-0000-0000B11F0000}"/>
    <cellStyle name="Normal 5 3 2 2 2 10 2 2" xfId="22116" xr:uid="{00000000-0005-0000-0000-0000B11F0000}"/>
    <cellStyle name="Normal 5 3 2 2 2 10 3" xfId="16822" xr:uid="{00000000-0005-0000-0000-0000B01F0000}"/>
    <cellStyle name="Normal 5 3 2 2 2 11" xfId="6593" xr:uid="{00000000-0005-0000-0000-0000B21F0000}"/>
    <cellStyle name="Normal 5 3 2 2 2 11 2" xfId="17217" xr:uid="{00000000-0005-0000-0000-0000B21F0000}"/>
    <cellStyle name="Normal 5 3 2 2 2 12" xfId="11925" xr:uid="{00000000-0005-0000-0000-0000AF1F0000}"/>
    <cellStyle name="Normal 5 3 2 2 2 2" xfId="849" xr:uid="{00000000-0005-0000-0000-0000B31F0000}"/>
    <cellStyle name="Normal 5 3 2 2 2 2 10" xfId="12150" xr:uid="{00000000-0005-0000-0000-0000B31F0000}"/>
    <cellStyle name="Normal 5 3 2 2 2 2 2" xfId="1287" xr:uid="{00000000-0005-0000-0000-0000B41F0000}"/>
    <cellStyle name="Normal 5 3 2 2 2 2 2 2" xfId="3719" xr:uid="{00000000-0005-0000-0000-0000B51F0000}"/>
    <cellStyle name="Normal 5 3 2 2 2 2 2 2 2" xfId="9351" xr:uid="{00000000-0005-0000-0000-0000B61F0000}"/>
    <cellStyle name="Normal 5 3 2 2 2 2 2 2 2 2" xfId="19975" xr:uid="{00000000-0005-0000-0000-0000B61F0000}"/>
    <cellStyle name="Normal 5 3 2 2 2 2 2 2 3" xfId="14683" xr:uid="{00000000-0005-0000-0000-0000B51F0000}"/>
    <cellStyle name="Normal 5 3 2 2 2 2 2 3" xfId="7241" xr:uid="{00000000-0005-0000-0000-0000B71F0000}"/>
    <cellStyle name="Normal 5 3 2 2 2 2 2 3 2" xfId="17865" xr:uid="{00000000-0005-0000-0000-0000B71F0000}"/>
    <cellStyle name="Normal 5 3 2 2 2 2 2 4" xfId="12573" xr:uid="{00000000-0005-0000-0000-0000B41F0000}"/>
    <cellStyle name="Normal 5 3 2 2 2 2 3" xfId="2113" xr:uid="{00000000-0005-0000-0000-0000B81F0000}"/>
    <cellStyle name="Normal 5 3 2 2 2 2 3 2" xfId="8061" xr:uid="{00000000-0005-0000-0000-0000B91F0000}"/>
    <cellStyle name="Normal 5 3 2 2 2 2 3 2 2" xfId="18685" xr:uid="{00000000-0005-0000-0000-0000B91F0000}"/>
    <cellStyle name="Normal 5 3 2 2 2 2 3 3" xfId="13393" xr:uid="{00000000-0005-0000-0000-0000B81F0000}"/>
    <cellStyle name="Normal 5 3 2 2 2 2 4" xfId="3283" xr:uid="{00000000-0005-0000-0000-0000BA1F0000}"/>
    <cellStyle name="Normal 5 3 2 2 2 2 4 2" xfId="8928" xr:uid="{00000000-0005-0000-0000-0000BB1F0000}"/>
    <cellStyle name="Normal 5 3 2 2 2 2 4 2 2" xfId="19552" xr:uid="{00000000-0005-0000-0000-0000BB1F0000}"/>
    <cellStyle name="Normal 5 3 2 2 2 2 4 3" xfId="14260" xr:uid="{00000000-0005-0000-0000-0000BA1F0000}"/>
    <cellStyle name="Normal 5 3 2 2 2 2 5" xfId="4611" xr:uid="{00000000-0005-0000-0000-0000BC1F0000}"/>
    <cellStyle name="Normal 5 3 2 2 2 2 5 2" xfId="10233" xr:uid="{00000000-0005-0000-0000-0000BD1F0000}"/>
    <cellStyle name="Normal 5 3 2 2 2 2 5 2 2" xfId="20857" xr:uid="{00000000-0005-0000-0000-0000BD1F0000}"/>
    <cellStyle name="Normal 5 3 2 2 2 2 5 3" xfId="15565" xr:uid="{00000000-0005-0000-0000-0000BC1F0000}"/>
    <cellStyle name="Normal 5 3 2 2 2 2 6" xfId="5658" xr:uid="{00000000-0005-0000-0000-0000BE1F0000}"/>
    <cellStyle name="Normal 5 3 2 2 2 2 6 2" xfId="10995" xr:uid="{00000000-0005-0000-0000-0000BF1F0000}"/>
    <cellStyle name="Normal 5 3 2 2 2 2 6 2 2" xfId="21619" xr:uid="{00000000-0005-0000-0000-0000BF1F0000}"/>
    <cellStyle name="Normal 5 3 2 2 2 2 6 3" xfId="16325" xr:uid="{00000000-0005-0000-0000-0000BE1F0000}"/>
    <cellStyle name="Normal 5 3 2 2 2 2 7" xfId="6025" xr:uid="{00000000-0005-0000-0000-0000C01F0000}"/>
    <cellStyle name="Normal 5 3 2 2 2 2 7 2" xfId="11362" xr:uid="{00000000-0005-0000-0000-0000C11F0000}"/>
    <cellStyle name="Normal 5 3 2 2 2 2 7 2 2" xfId="21986" xr:uid="{00000000-0005-0000-0000-0000C11F0000}"/>
    <cellStyle name="Normal 5 3 2 2 2 2 7 3" xfId="16692" xr:uid="{00000000-0005-0000-0000-0000C01F0000}"/>
    <cellStyle name="Normal 5 3 2 2 2 2 8" xfId="6395" xr:uid="{00000000-0005-0000-0000-0000C21F0000}"/>
    <cellStyle name="Normal 5 3 2 2 2 2 8 2" xfId="11729" xr:uid="{00000000-0005-0000-0000-0000C31F0000}"/>
    <cellStyle name="Normal 5 3 2 2 2 2 8 2 2" xfId="22353" xr:uid="{00000000-0005-0000-0000-0000C31F0000}"/>
    <cellStyle name="Normal 5 3 2 2 2 2 8 3" xfId="17059" xr:uid="{00000000-0005-0000-0000-0000C21F0000}"/>
    <cellStyle name="Normal 5 3 2 2 2 2 9" xfId="6818" xr:uid="{00000000-0005-0000-0000-0000C41F0000}"/>
    <cellStyle name="Normal 5 3 2 2 2 2 9 2" xfId="17442" xr:uid="{00000000-0005-0000-0000-0000C41F0000}"/>
    <cellStyle name="Normal 5 3 2 2 2 3" xfId="1553" xr:uid="{00000000-0005-0000-0000-0000C51F0000}"/>
    <cellStyle name="Normal 5 3 2 2 2 3 2" xfId="2379" xr:uid="{00000000-0005-0000-0000-0000C61F0000}"/>
    <cellStyle name="Normal 5 3 2 2 2 3 2 2" xfId="8327" xr:uid="{00000000-0005-0000-0000-0000C71F0000}"/>
    <cellStyle name="Normal 5 3 2 2 2 3 2 2 2" xfId="18951" xr:uid="{00000000-0005-0000-0000-0000C71F0000}"/>
    <cellStyle name="Normal 5 3 2 2 2 3 2 3" xfId="13659" xr:uid="{00000000-0005-0000-0000-0000C61F0000}"/>
    <cellStyle name="Normal 5 3 2 2 2 3 3" xfId="3985" xr:uid="{00000000-0005-0000-0000-0000C81F0000}"/>
    <cellStyle name="Normal 5 3 2 2 2 3 3 2" xfId="9617" xr:uid="{00000000-0005-0000-0000-0000C91F0000}"/>
    <cellStyle name="Normal 5 3 2 2 2 3 3 2 2" xfId="20241" xr:uid="{00000000-0005-0000-0000-0000C91F0000}"/>
    <cellStyle name="Normal 5 3 2 2 2 3 3 3" xfId="14949" xr:uid="{00000000-0005-0000-0000-0000C81F0000}"/>
    <cellStyle name="Normal 5 3 2 2 2 3 4" xfId="4877" xr:uid="{00000000-0005-0000-0000-0000CA1F0000}"/>
    <cellStyle name="Normal 5 3 2 2 2 3 4 2" xfId="10499" xr:uid="{00000000-0005-0000-0000-0000CB1F0000}"/>
    <cellStyle name="Normal 5 3 2 2 2 3 4 2 2" xfId="21123" xr:uid="{00000000-0005-0000-0000-0000CB1F0000}"/>
    <cellStyle name="Normal 5 3 2 2 2 3 4 3" xfId="15831" xr:uid="{00000000-0005-0000-0000-0000CA1F0000}"/>
    <cellStyle name="Normal 5 3 2 2 2 3 5" xfId="7507" xr:uid="{00000000-0005-0000-0000-0000CC1F0000}"/>
    <cellStyle name="Normal 5 3 2 2 2 3 5 2" xfId="18131" xr:uid="{00000000-0005-0000-0000-0000CC1F0000}"/>
    <cellStyle name="Normal 5 3 2 2 2 3 6" xfId="12839" xr:uid="{00000000-0005-0000-0000-0000C51F0000}"/>
    <cellStyle name="Normal 5 3 2 2 2 4" xfId="1063" xr:uid="{00000000-0005-0000-0000-0000CD1F0000}"/>
    <cellStyle name="Normal 5 3 2 2 2 4 2" xfId="3497" xr:uid="{00000000-0005-0000-0000-0000CE1F0000}"/>
    <cellStyle name="Normal 5 3 2 2 2 4 2 2" xfId="9135" xr:uid="{00000000-0005-0000-0000-0000CF1F0000}"/>
    <cellStyle name="Normal 5 3 2 2 2 4 2 2 2" xfId="19759" xr:uid="{00000000-0005-0000-0000-0000CF1F0000}"/>
    <cellStyle name="Normal 5 3 2 2 2 4 2 3" xfId="14467" xr:uid="{00000000-0005-0000-0000-0000CE1F0000}"/>
    <cellStyle name="Normal 5 3 2 2 2 4 3" xfId="7025" xr:uid="{00000000-0005-0000-0000-0000D01F0000}"/>
    <cellStyle name="Normal 5 3 2 2 2 4 3 2" xfId="17649" xr:uid="{00000000-0005-0000-0000-0000D01F0000}"/>
    <cellStyle name="Normal 5 3 2 2 2 4 4" xfId="12357" xr:uid="{00000000-0005-0000-0000-0000CD1F0000}"/>
    <cellStyle name="Normal 5 3 2 2 2 5" xfId="1897" xr:uid="{00000000-0005-0000-0000-0000D11F0000}"/>
    <cellStyle name="Normal 5 3 2 2 2 5 2" xfId="7845" xr:uid="{00000000-0005-0000-0000-0000D21F0000}"/>
    <cellStyle name="Normal 5 3 2 2 2 5 2 2" xfId="18469" xr:uid="{00000000-0005-0000-0000-0000D21F0000}"/>
    <cellStyle name="Normal 5 3 2 2 2 5 3" xfId="13177" xr:uid="{00000000-0005-0000-0000-0000D11F0000}"/>
    <cellStyle name="Normal 5 3 2 2 2 6" xfId="3033" xr:uid="{00000000-0005-0000-0000-0000D31F0000}"/>
    <cellStyle name="Normal 5 3 2 2 2 6 2" xfId="8691" xr:uid="{00000000-0005-0000-0000-0000D41F0000}"/>
    <cellStyle name="Normal 5 3 2 2 2 6 2 2" xfId="19315" xr:uid="{00000000-0005-0000-0000-0000D41F0000}"/>
    <cellStyle name="Normal 5 3 2 2 2 6 3" xfId="14023" xr:uid="{00000000-0005-0000-0000-0000D31F0000}"/>
    <cellStyle name="Normal 5 3 2 2 2 7" xfId="4395" xr:uid="{00000000-0005-0000-0000-0000D51F0000}"/>
    <cellStyle name="Normal 5 3 2 2 2 7 2" xfId="10017" xr:uid="{00000000-0005-0000-0000-0000D61F0000}"/>
    <cellStyle name="Normal 5 3 2 2 2 7 2 2" xfId="20641" xr:uid="{00000000-0005-0000-0000-0000D61F0000}"/>
    <cellStyle name="Normal 5 3 2 2 2 7 3" xfId="15349" xr:uid="{00000000-0005-0000-0000-0000D51F0000}"/>
    <cellStyle name="Normal 5 3 2 2 2 8" xfId="5159" xr:uid="{00000000-0005-0000-0000-0000D71F0000}"/>
    <cellStyle name="Normal 5 3 2 2 2 8 2" xfId="10756" xr:uid="{00000000-0005-0000-0000-0000D81F0000}"/>
    <cellStyle name="Normal 5 3 2 2 2 8 2 2" xfId="21380" xr:uid="{00000000-0005-0000-0000-0000D81F0000}"/>
    <cellStyle name="Normal 5 3 2 2 2 8 3" xfId="16088" xr:uid="{00000000-0005-0000-0000-0000D71F0000}"/>
    <cellStyle name="Normal 5 3 2 2 2 9" xfId="5788" xr:uid="{00000000-0005-0000-0000-0000D91F0000}"/>
    <cellStyle name="Normal 5 3 2 2 2 9 2" xfId="11125" xr:uid="{00000000-0005-0000-0000-0000DA1F0000}"/>
    <cellStyle name="Normal 5 3 2 2 2 9 2 2" xfId="21749" xr:uid="{00000000-0005-0000-0000-0000DA1F0000}"/>
    <cellStyle name="Normal 5 3 2 2 2 9 3" xfId="16455" xr:uid="{00000000-0005-0000-0000-0000D91F0000}"/>
    <cellStyle name="Normal 5 3 2 2 3" xfId="784" xr:uid="{00000000-0005-0000-0000-0000DB1F0000}"/>
    <cellStyle name="Normal 5 3 2 2 3 10" xfId="6753" xr:uid="{00000000-0005-0000-0000-0000DC1F0000}"/>
    <cellStyle name="Normal 5 3 2 2 3 10 2" xfId="17377" xr:uid="{00000000-0005-0000-0000-0000DC1F0000}"/>
    <cellStyle name="Normal 5 3 2 2 3 11" xfId="12085" xr:uid="{00000000-0005-0000-0000-0000DB1F0000}"/>
    <cellStyle name="Normal 5 3 2 2 3 2" xfId="1488" xr:uid="{00000000-0005-0000-0000-0000DD1F0000}"/>
    <cellStyle name="Normal 5 3 2 2 3 2 2" xfId="2314" xr:uid="{00000000-0005-0000-0000-0000DE1F0000}"/>
    <cellStyle name="Normal 5 3 2 2 3 2 2 2" xfId="8262" xr:uid="{00000000-0005-0000-0000-0000DF1F0000}"/>
    <cellStyle name="Normal 5 3 2 2 3 2 2 2 2" xfId="18886" xr:uid="{00000000-0005-0000-0000-0000DF1F0000}"/>
    <cellStyle name="Normal 5 3 2 2 3 2 2 3" xfId="13594" xr:uid="{00000000-0005-0000-0000-0000DE1F0000}"/>
    <cellStyle name="Normal 5 3 2 2 3 2 3" xfId="3920" xr:uid="{00000000-0005-0000-0000-0000E01F0000}"/>
    <cellStyle name="Normal 5 3 2 2 3 2 3 2" xfId="9552" xr:uid="{00000000-0005-0000-0000-0000E11F0000}"/>
    <cellStyle name="Normal 5 3 2 2 3 2 3 2 2" xfId="20176" xr:uid="{00000000-0005-0000-0000-0000E11F0000}"/>
    <cellStyle name="Normal 5 3 2 2 3 2 3 3" xfId="14884" xr:uid="{00000000-0005-0000-0000-0000E01F0000}"/>
    <cellStyle name="Normal 5 3 2 2 3 2 4" xfId="4812" xr:uid="{00000000-0005-0000-0000-0000E21F0000}"/>
    <cellStyle name="Normal 5 3 2 2 3 2 4 2" xfId="10434" xr:uid="{00000000-0005-0000-0000-0000E31F0000}"/>
    <cellStyle name="Normal 5 3 2 2 3 2 4 2 2" xfId="21058" xr:uid="{00000000-0005-0000-0000-0000E31F0000}"/>
    <cellStyle name="Normal 5 3 2 2 3 2 4 3" xfId="15766" xr:uid="{00000000-0005-0000-0000-0000E21F0000}"/>
    <cellStyle name="Normal 5 3 2 2 3 2 5" xfId="7442" xr:uid="{00000000-0005-0000-0000-0000E41F0000}"/>
    <cellStyle name="Normal 5 3 2 2 3 2 5 2" xfId="18066" xr:uid="{00000000-0005-0000-0000-0000E41F0000}"/>
    <cellStyle name="Normal 5 3 2 2 3 2 6" xfId="12774" xr:uid="{00000000-0005-0000-0000-0000DD1F0000}"/>
    <cellStyle name="Normal 5 3 2 2 3 3" xfId="1171" xr:uid="{00000000-0005-0000-0000-0000E51F0000}"/>
    <cellStyle name="Normal 5 3 2 2 3 3 2" xfId="3604" xr:uid="{00000000-0005-0000-0000-0000E61F0000}"/>
    <cellStyle name="Normal 5 3 2 2 3 3 2 2" xfId="9239" xr:uid="{00000000-0005-0000-0000-0000E71F0000}"/>
    <cellStyle name="Normal 5 3 2 2 3 3 2 2 2" xfId="19863" xr:uid="{00000000-0005-0000-0000-0000E71F0000}"/>
    <cellStyle name="Normal 5 3 2 2 3 3 2 3" xfId="14571" xr:uid="{00000000-0005-0000-0000-0000E61F0000}"/>
    <cellStyle name="Normal 5 3 2 2 3 3 3" xfId="7129" xr:uid="{00000000-0005-0000-0000-0000E81F0000}"/>
    <cellStyle name="Normal 5 3 2 2 3 3 3 2" xfId="17753" xr:uid="{00000000-0005-0000-0000-0000E81F0000}"/>
    <cellStyle name="Normal 5 3 2 2 3 3 4" xfId="12461" xr:uid="{00000000-0005-0000-0000-0000E51F0000}"/>
    <cellStyle name="Normal 5 3 2 2 3 4" xfId="2001" xr:uid="{00000000-0005-0000-0000-0000E91F0000}"/>
    <cellStyle name="Normal 5 3 2 2 3 4 2" xfId="7949" xr:uid="{00000000-0005-0000-0000-0000EA1F0000}"/>
    <cellStyle name="Normal 5 3 2 2 3 4 2 2" xfId="18573" xr:uid="{00000000-0005-0000-0000-0000EA1F0000}"/>
    <cellStyle name="Normal 5 3 2 2 3 4 3" xfId="13281" xr:uid="{00000000-0005-0000-0000-0000E91F0000}"/>
    <cellStyle name="Normal 5 3 2 2 3 5" xfId="3218" xr:uid="{00000000-0005-0000-0000-0000EB1F0000}"/>
    <cellStyle name="Normal 5 3 2 2 3 5 2" xfId="8863" xr:uid="{00000000-0005-0000-0000-0000EC1F0000}"/>
    <cellStyle name="Normal 5 3 2 2 3 5 2 2" xfId="19487" xr:uid="{00000000-0005-0000-0000-0000EC1F0000}"/>
    <cellStyle name="Normal 5 3 2 2 3 5 3" xfId="14195" xr:uid="{00000000-0005-0000-0000-0000EB1F0000}"/>
    <cellStyle name="Normal 5 3 2 2 3 6" xfId="4499" xr:uid="{00000000-0005-0000-0000-0000ED1F0000}"/>
    <cellStyle name="Normal 5 3 2 2 3 6 2" xfId="10121" xr:uid="{00000000-0005-0000-0000-0000EE1F0000}"/>
    <cellStyle name="Normal 5 3 2 2 3 6 2 2" xfId="20745" xr:uid="{00000000-0005-0000-0000-0000EE1F0000}"/>
    <cellStyle name="Normal 5 3 2 2 3 6 3" xfId="15453" xr:uid="{00000000-0005-0000-0000-0000ED1F0000}"/>
    <cellStyle name="Normal 5 3 2 2 3 7" xfId="5593" xr:uid="{00000000-0005-0000-0000-0000EF1F0000}"/>
    <cellStyle name="Normal 5 3 2 2 3 7 2" xfId="10930" xr:uid="{00000000-0005-0000-0000-0000F01F0000}"/>
    <cellStyle name="Normal 5 3 2 2 3 7 2 2" xfId="21554" xr:uid="{00000000-0005-0000-0000-0000F01F0000}"/>
    <cellStyle name="Normal 5 3 2 2 3 7 3" xfId="16260" xr:uid="{00000000-0005-0000-0000-0000EF1F0000}"/>
    <cellStyle name="Normal 5 3 2 2 3 8" xfId="5960" xr:uid="{00000000-0005-0000-0000-0000F11F0000}"/>
    <cellStyle name="Normal 5 3 2 2 3 8 2" xfId="11297" xr:uid="{00000000-0005-0000-0000-0000F21F0000}"/>
    <cellStyle name="Normal 5 3 2 2 3 8 2 2" xfId="21921" xr:uid="{00000000-0005-0000-0000-0000F21F0000}"/>
    <cellStyle name="Normal 5 3 2 2 3 8 3" xfId="16627" xr:uid="{00000000-0005-0000-0000-0000F11F0000}"/>
    <cellStyle name="Normal 5 3 2 2 3 9" xfId="6330" xr:uid="{00000000-0005-0000-0000-0000F31F0000}"/>
    <cellStyle name="Normal 5 3 2 2 3 9 2" xfId="11664" xr:uid="{00000000-0005-0000-0000-0000F41F0000}"/>
    <cellStyle name="Normal 5 3 2 2 3 9 2 2" xfId="22288" xr:uid="{00000000-0005-0000-0000-0000F41F0000}"/>
    <cellStyle name="Normal 5 3 2 2 3 9 3" xfId="16994" xr:uid="{00000000-0005-0000-0000-0000F31F0000}"/>
    <cellStyle name="Normal 5 3 2 2 4" xfId="1249" xr:uid="{00000000-0005-0000-0000-0000F51F0000}"/>
    <cellStyle name="Normal 5 3 2 2 4 2" xfId="2075" xr:uid="{00000000-0005-0000-0000-0000F61F0000}"/>
    <cellStyle name="Normal 5 3 2 2 4 2 2" xfId="8023" xr:uid="{00000000-0005-0000-0000-0000F71F0000}"/>
    <cellStyle name="Normal 5 3 2 2 4 2 2 2" xfId="18647" xr:uid="{00000000-0005-0000-0000-0000F71F0000}"/>
    <cellStyle name="Normal 5 3 2 2 4 2 3" xfId="13355" xr:uid="{00000000-0005-0000-0000-0000F61F0000}"/>
    <cellStyle name="Normal 5 3 2 2 4 3" xfId="3681" xr:uid="{00000000-0005-0000-0000-0000F81F0000}"/>
    <cellStyle name="Normal 5 3 2 2 4 3 2" xfId="9313" xr:uid="{00000000-0005-0000-0000-0000F91F0000}"/>
    <cellStyle name="Normal 5 3 2 2 4 3 2 2" xfId="19937" xr:uid="{00000000-0005-0000-0000-0000F91F0000}"/>
    <cellStyle name="Normal 5 3 2 2 4 3 3" xfId="14645" xr:uid="{00000000-0005-0000-0000-0000F81F0000}"/>
    <cellStyle name="Normal 5 3 2 2 4 4" xfId="4573" xr:uid="{00000000-0005-0000-0000-0000FA1F0000}"/>
    <cellStyle name="Normal 5 3 2 2 4 4 2" xfId="10195" xr:uid="{00000000-0005-0000-0000-0000FB1F0000}"/>
    <cellStyle name="Normal 5 3 2 2 4 4 2 2" xfId="20819" xr:uid="{00000000-0005-0000-0000-0000FB1F0000}"/>
    <cellStyle name="Normal 5 3 2 2 4 4 3" xfId="15527" xr:uid="{00000000-0005-0000-0000-0000FA1F0000}"/>
    <cellStyle name="Normal 5 3 2 2 4 5" xfId="7203" xr:uid="{00000000-0005-0000-0000-0000FC1F0000}"/>
    <cellStyle name="Normal 5 3 2 2 4 5 2" xfId="17827" xr:uid="{00000000-0005-0000-0000-0000FC1F0000}"/>
    <cellStyle name="Normal 5 3 2 2 4 6" xfId="12535" xr:uid="{00000000-0005-0000-0000-0000F51F0000}"/>
    <cellStyle name="Normal 5 3 2 2 5" xfId="1349" xr:uid="{00000000-0005-0000-0000-0000FD1F0000}"/>
    <cellStyle name="Normal 5 3 2 2 5 2" xfId="2175" xr:uid="{00000000-0005-0000-0000-0000FE1F0000}"/>
    <cellStyle name="Normal 5 3 2 2 5 2 2" xfId="8123" xr:uid="{00000000-0005-0000-0000-0000FF1F0000}"/>
    <cellStyle name="Normal 5 3 2 2 5 2 2 2" xfId="18747" xr:uid="{00000000-0005-0000-0000-0000FF1F0000}"/>
    <cellStyle name="Normal 5 3 2 2 5 2 3" xfId="13455" xr:uid="{00000000-0005-0000-0000-0000FE1F0000}"/>
    <cellStyle name="Normal 5 3 2 2 5 3" xfId="3781" xr:uid="{00000000-0005-0000-0000-000000200000}"/>
    <cellStyle name="Normal 5 3 2 2 5 3 2" xfId="9413" xr:uid="{00000000-0005-0000-0000-000001200000}"/>
    <cellStyle name="Normal 5 3 2 2 5 3 2 2" xfId="20037" xr:uid="{00000000-0005-0000-0000-000001200000}"/>
    <cellStyle name="Normal 5 3 2 2 5 3 3" xfId="14745" xr:uid="{00000000-0005-0000-0000-000000200000}"/>
    <cellStyle name="Normal 5 3 2 2 5 4" xfId="4673" xr:uid="{00000000-0005-0000-0000-000002200000}"/>
    <cellStyle name="Normal 5 3 2 2 5 4 2" xfId="10295" xr:uid="{00000000-0005-0000-0000-000003200000}"/>
    <cellStyle name="Normal 5 3 2 2 5 4 2 2" xfId="20919" xr:uid="{00000000-0005-0000-0000-000003200000}"/>
    <cellStyle name="Normal 5 3 2 2 5 4 3" xfId="15627" xr:uid="{00000000-0005-0000-0000-000002200000}"/>
    <cellStyle name="Normal 5 3 2 2 5 5" xfId="7303" xr:uid="{00000000-0005-0000-0000-000004200000}"/>
    <cellStyle name="Normal 5 3 2 2 5 5 2" xfId="17927" xr:uid="{00000000-0005-0000-0000-000004200000}"/>
    <cellStyle name="Normal 5 3 2 2 5 6" xfId="12635" xr:uid="{00000000-0005-0000-0000-0000FD1F0000}"/>
    <cellStyle name="Normal 5 3 2 2 6" xfId="1411" xr:uid="{00000000-0005-0000-0000-000005200000}"/>
    <cellStyle name="Normal 5 3 2 2 6 2" xfId="2237" xr:uid="{00000000-0005-0000-0000-000006200000}"/>
    <cellStyle name="Normal 5 3 2 2 6 2 2" xfId="8185" xr:uid="{00000000-0005-0000-0000-000007200000}"/>
    <cellStyle name="Normal 5 3 2 2 6 2 2 2" xfId="18809" xr:uid="{00000000-0005-0000-0000-000007200000}"/>
    <cellStyle name="Normal 5 3 2 2 6 2 3" xfId="13517" xr:uid="{00000000-0005-0000-0000-000006200000}"/>
    <cellStyle name="Normal 5 3 2 2 6 3" xfId="3843" xr:uid="{00000000-0005-0000-0000-000008200000}"/>
    <cellStyle name="Normal 5 3 2 2 6 3 2" xfId="9475" xr:uid="{00000000-0005-0000-0000-000009200000}"/>
    <cellStyle name="Normal 5 3 2 2 6 3 2 2" xfId="20099" xr:uid="{00000000-0005-0000-0000-000009200000}"/>
    <cellStyle name="Normal 5 3 2 2 6 3 3" xfId="14807" xr:uid="{00000000-0005-0000-0000-000008200000}"/>
    <cellStyle name="Normal 5 3 2 2 6 4" xfId="4735" xr:uid="{00000000-0005-0000-0000-00000A200000}"/>
    <cellStyle name="Normal 5 3 2 2 6 4 2" xfId="10357" xr:uid="{00000000-0005-0000-0000-00000B200000}"/>
    <cellStyle name="Normal 5 3 2 2 6 4 2 2" xfId="20981" xr:uid="{00000000-0005-0000-0000-00000B200000}"/>
    <cellStyle name="Normal 5 3 2 2 6 4 3" xfId="15689" xr:uid="{00000000-0005-0000-0000-00000A200000}"/>
    <cellStyle name="Normal 5 3 2 2 6 5" xfId="7365" xr:uid="{00000000-0005-0000-0000-00000C200000}"/>
    <cellStyle name="Normal 5 3 2 2 6 5 2" xfId="17989" xr:uid="{00000000-0005-0000-0000-00000C200000}"/>
    <cellStyle name="Normal 5 3 2 2 6 6" xfId="12697" xr:uid="{00000000-0005-0000-0000-000005200000}"/>
    <cellStyle name="Normal 5 3 2 2 7" xfId="998" xr:uid="{00000000-0005-0000-0000-00000D200000}"/>
    <cellStyle name="Normal 5 3 2 2 7 2" xfId="3432" xr:uid="{00000000-0005-0000-0000-00000E200000}"/>
    <cellStyle name="Normal 5 3 2 2 7 2 2" xfId="9070" xr:uid="{00000000-0005-0000-0000-00000F200000}"/>
    <cellStyle name="Normal 5 3 2 2 7 2 2 2" xfId="19694" xr:uid="{00000000-0005-0000-0000-00000F200000}"/>
    <cellStyle name="Normal 5 3 2 2 7 2 3" xfId="14402" xr:uid="{00000000-0005-0000-0000-00000E200000}"/>
    <cellStyle name="Normal 5 3 2 2 7 3" xfId="6960" xr:uid="{00000000-0005-0000-0000-000010200000}"/>
    <cellStyle name="Normal 5 3 2 2 7 3 2" xfId="17584" xr:uid="{00000000-0005-0000-0000-000010200000}"/>
    <cellStyle name="Normal 5 3 2 2 7 4" xfId="12292" xr:uid="{00000000-0005-0000-0000-00000D200000}"/>
    <cellStyle name="Normal 5 3 2 2 8" xfId="1832" xr:uid="{00000000-0005-0000-0000-000011200000}"/>
    <cellStyle name="Normal 5 3 2 2 8 2" xfId="7780" xr:uid="{00000000-0005-0000-0000-000012200000}"/>
    <cellStyle name="Normal 5 3 2 2 8 2 2" xfId="18404" xr:uid="{00000000-0005-0000-0000-000012200000}"/>
    <cellStyle name="Normal 5 3 2 2 8 3" xfId="13112" xr:uid="{00000000-0005-0000-0000-000011200000}"/>
    <cellStyle name="Normal 5 3 2 2 9" xfId="2968" xr:uid="{00000000-0005-0000-0000-000013200000}"/>
    <cellStyle name="Normal 5 3 2 2 9 2" xfId="8626" xr:uid="{00000000-0005-0000-0000-000014200000}"/>
    <cellStyle name="Normal 5 3 2 2 9 2 2" xfId="19250" xr:uid="{00000000-0005-0000-0000-000014200000}"/>
    <cellStyle name="Normal 5 3 2 2 9 3" xfId="13958" xr:uid="{00000000-0005-0000-0000-000013200000}"/>
    <cellStyle name="Normal 5 3 2 3" xfId="267" xr:uid="{00000000-0005-0000-0000-000015200000}"/>
    <cellStyle name="Normal 5 3 2 3 10" xfId="6130" xr:uid="{00000000-0005-0000-0000-000016200000}"/>
    <cellStyle name="Normal 5 3 2 3 10 2" xfId="11466" xr:uid="{00000000-0005-0000-0000-000017200000}"/>
    <cellStyle name="Normal 5 3 2 3 10 2 2" xfId="22090" xr:uid="{00000000-0005-0000-0000-000017200000}"/>
    <cellStyle name="Normal 5 3 2 3 10 3" xfId="16796" xr:uid="{00000000-0005-0000-0000-000016200000}"/>
    <cellStyle name="Normal 5 3 2 3 11" xfId="6567" xr:uid="{00000000-0005-0000-0000-000018200000}"/>
    <cellStyle name="Normal 5 3 2 3 11 2" xfId="17191" xr:uid="{00000000-0005-0000-0000-000018200000}"/>
    <cellStyle name="Normal 5 3 2 3 12" xfId="11899" xr:uid="{00000000-0005-0000-0000-000015200000}"/>
    <cellStyle name="Normal 5 3 2 3 2" xfId="823" xr:uid="{00000000-0005-0000-0000-000019200000}"/>
    <cellStyle name="Normal 5 3 2 3 2 10" xfId="12124" xr:uid="{00000000-0005-0000-0000-000019200000}"/>
    <cellStyle name="Normal 5 3 2 3 2 2" xfId="1265" xr:uid="{00000000-0005-0000-0000-00001A200000}"/>
    <cellStyle name="Normal 5 3 2 3 2 2 2" xfId="3697" xr:uid="{00000000-0005-0000-0000-00001B200000}"/>
    <cellStyle name="Normal 5 3 2 3 2 2 2 2" xfId="9329" xr:uid="{00000000-0005-0000-0000-00001C200000}"/>
    <cellStyle name="Normal 5 3 2 3 2 2 2 2 2" xfId="19953" xr:uid="{00000000-0005-0000-0000-00001C200000}"/>
    <cellStyle name="Normal 5 3 2 3 2 2 2 3" xfId="14661" xr:uid="{00000000-0005-0000-0000-00001B200000}"/>
    <cellStyle name="Normal 5 3 2 3 2 2 3" xfId="7219" xr:uid="{00000000-0005-0000-0000-00001D200000}"/>
    <cellStyle name="Normal 5 3 2 3 2 2 3 2" xfId="17843" xr:uid="{00000000-0005-0000-0000-00001D200000}"/>
    <cellStyle name="Normal 5 3 2 3 2 2 4" xfId="12551" xr:uid="{00000000-0005-0000-0000-00001A200000}"/>
    <cellStyle name="Normal 5 3 2 3 2 3" xfId="2091" xr:uid="{00000000-0005-0000-0000-00001E200000}"/>
    <cellStyle name="Normal 5 3 2 3 2 3 2" xfId="8039" xr:uid="{00000000-0005-0000-0000-00001F200000}"/>
    <cellStyle name="Normal 5 3 2 3 2 3 2 2" xfId="18663" xr:uid="{00000000-0005-0000-0000-00001F200000}"/>
    <cellStyle name="Normal 5 3 2 3 2 3 3" xfId="13371" xr:uid="{00000000-0005-0000-0000-00001E200000}"/>
    <cellStyle name="Normal 5 3 2 3 2 4" xfId="3257" xr:uid="{00000000-0005-0000-0000-000020200000}"/>
    <cellStyle name="Normal 5 3 2 3 2 4 2" xfId="8902" xr:uid="{00000000-0005-0000-0000-000021200000}"/>
    <cellStyle name="Normal 5 3 2 3 2 4 2 2" xfId="19526" xr:uid="{00000000-0005-0000-0000-000021200000}"/>
    <cellStyle name="Normal 5 3 2 3 2 4 3" xfId="14234" xr:uid="{00000000-0005-0000-0000-000020200000}"/>
    <cellStyle name="Normal 5 3 2 3 2 5" xfId="4589" xr:uid="{00000000-0005-0000-0000-000022200000}"/>
    <cellStyle name="Normal 5 3 2 3 2 5 2" xfId="10211" xr:uid="{00000000-0005-0000-0000-000023200000}"/>
    <cellStyle name="Normal 5 3 2 3 2 5 2 2" xfId="20835" xr:uid="{00000000-0005-0000-0000-000023200000}"/>
    <cellStyle name="Normal 5 3 2 3 2 5 3" xfId="15543" xr:uid="{00000000-0005-0000-0000-000022200000}"/>
    <cellStyle name="Normal 5 3 2 3 2 6" xfId="5632" xr:uid="{00000000-0005-0000-0000-000024200000}"/>
    <cellStyle name="Normal 5 3 2 3 2 6 2" xfId="10969" xr:uid="{00000000-0005-0000-0000-000025200000}"/>
    <cellStyle name="Normal 5 3 2 3 2 6 2 2" xfId="21593" xr:uid="{00000000-0005-0000-0000-000025200000}"/>
    <cellStyle name="Normal 5 3 2 3 2 6 3" xfId="16299" xr:uid="{00000000-0005-0000-0000-000024200000}"/>
    <cellStyle name="Normal 5 3 2 3 2 7" xfId="5999" xr:uid="{00000000-0005-0000-0000-000026200000}"/>
    <cellStyle name="Normal 5 3 2 3 2 7 2" xfId="11336" xr:uid="{00000000-0005-0000-0000-000027200000}"/>
    <cellStyle name="Normal 5 3 2 3 2 7 2 2" xfId="21960" xr:uid="{00000000-0005-0000-0000-000027200000}"/>
    <cellStyle name="Normal 5 3 2 3 2 7 3" xfId="16666" xr:uid="{00000000-0005-0000-0000-000026200000}"/>
    <cellStyle name="Normal 5 3 2 3 2 8" xfId="6369" xr:uid="{00000000-0005-0000-0000-000028200000}"/>
    <cellStyle name="Normal 5 3 2 3 2 8 2" xfId="11703" xr:uid="{00000000-0005-0000-0000-000029200000}"/>
    <cellStyle name="Normal 5 3 2 3 2 8 2 2" xfId="22327" xr:uid="{00000000-0005-0000-0000-000029200000}"/>
    <cellStyle name="Normal 5 3 2 3 2 8 3" xfId="17033" xr:uid="{00000000-0005-0000-0000-000028200000}"/>
    <cellStyle name="Normal 5 3 2 3 2 9" xfId="6792" xr:uid="{00000000-0005-0000-0000-00002A200000}"/>
    <cellStyle name="Normal 5 3 2 3 2 9 2" xfId="17416" xr:uid="{00000000-0005-0000-0000-00002A200000}"/>
    <cellStyle name="Normal 5 3 2 3 3" xfId="1527" xr:uid="{00000000-0005-0000-0000-00002B200000}"/>
    <cellStyle name="Normal 5 3 2 3 3 2" xfId="2353" xr:uid="{00000000-0005-0000-0000-00002C200000}"/>
    <cellStyle name="Normal 5 3 2 3 3 2 2" xfId="8301" xr:uid="{00000000-0005-0000-0000-00002D200000}"/>
    <cellStyle name="Normal 5 3 2 3 3 2 2 2" xfId="18925" xr:uid="{00000000-0005-0000-0000-00002D200000}"/>
    <cellStyle name="Normal 5 3 2 3 3 2 3" xfId="13633" xr:uid="{00000000-0005-0000-0000-00002C200000}"/>
    <cellStyle name="Normal 5 3 2 3 3 3" xfId="3959" xr:uid="{00000000-0005-0000-0000-00002E200000}"/>
    <cellStyle name="Normal 5 3 2 3 3 3 2" xfId="9591" xr:uid="{00000000-0005-0000-0000-00002F200000}"/>
    <cellStyle name="Normal 5 3 2 3 3 3 2 2" xfId="20215" xr:uid="{00000000-0005-0000-0000-00002F200000}"/>
    <cellStyle name="Normal 5 3 2 3 3 3 3" xfId="14923" xr:uid="{00000000-0005-0000-0000-00002E200000}"/>
    <cellStyle name="Normal 5 3 2 3 3 4" xfId="4851" xr:uid="{00000000-0005-0000-0000-000030200000}"/>
    <cellStyle name="Normal 5 3 2 3 3 4 2" xfId="10473" xr:uid="{00000000-0005-0000-0000-000031200000}"/>
    <cellStyle name="Normal 5 3 2 3 3 4 2 2" xfId="21097" xr:uid="{00000000-0005-0000-0000-000031200000}"/>
    <cellStyle name="Normal 5 3 2 3 3 4 3" xfId="15805" xr:uid="{00000000-0005-0000-0000-000030200000}"/>
    <cellStyle name="Normal 5 3 2 3 3 5" xfId="7481" xr:uid="{00000000-0005-0000-0000-000032200000}"/>
    <cellStyle name="Normal 5 3 2 3 3 5 2" xfId="18105" xr:uid="{00000000-0005-0000-0000-000032200000}"/>
    <cellStyle name="Normal 5 3 2 3 3 6" xfId="12813" xr:uid="{00000000-0005-0000-0000-00002B200000}"/>
    <cellStyle name="Normal 5 3 2 3 4" xfId="1037" xr:uid="{00000000-0005-0000-0000-000033200000}"/>
    <cellStyle name="Normal 5 3 2 3 4 2" xfId="3471" xr:uid="{00000000-0005-0000-0000-000034200000}"/>
    <cellStyle name="Normal 5 3 2 3 4 2 2" xfId="9109" xr:uid="{00000000-0005-0000-0000-000035200000}"/>
    <cellStyle name="Normal 5 3 2 3 4 2 2 2" xfId="19733" xr:uid="{00000000-0005-0000-0000-000035200000}"/>
    <cellStyle name="Normal 5 3 2 3 4 2 3" xfId="14441" xr:uid="{00000000-0005-0000-0000-000034200000}"/>
    <cellStyle name="Normal 5 3 2 3 4 3" xfId="6999" xr:uid="{00000000-0005-0000-0000-000036200000}"/>
    <cellStyle name="Normal 5 3 2 3 4 3 2" xfId="17623" xr:uid="{00000000-0005-0000-0000-000036200000}"/>
    <cellStyle name="Normal 5 3 2 3 4 4" xfId="12331" xr:uid="{00000000-0005-0000-0000-000033200000}"/>
    <cellStyle name="Normal 5 3 2 3 5" xfId="1871" xr:uid="{00000000-0005-0000-0000-000037200000}"/>
    <cellStyle name="Normal 5 3 2 3 5 2" xfId="7819" xr:uid="{00000000-0005-0000-0000-000038200000}"/>
    <cellStyle name="Normal 5 3 2 3 5 2 2" xfId="18443" xr:uid="{00000000-0005-0000-0000-000038200000}"/>
    <cellStyle name="Normal 5 3 2 3 5 3" xfId="13151" xr:uid="{00000000-0005-0000-0000-000037200000}"/>
    <cellStyle name="Normal 5 3 2 3 6" xfId="3007" xr:uid="{00000000-0005-0000-0000-000039200000}"/>
    <cellStyle name="Normal 5 3 2 3 6 2" xfId="8665" xr:uid="{00000000-0005-0000-0000-00003A200000}"/>
    <cellStyle name="Normal 5 3 2 3 6 2 2" xfId="19289" xr:uid="{00000000-0005-0000-0000-00003A200000}"/>
    <cellStyle name="Normal 5 3 2 3 6 3" xfId="13997" xr:uid="{00000000-0005-0000-0000-000039200000}"/>
    <cellStyle name="Normal 5 3 2 3 7" xfId="4369" xr:uid="{00000000-0005-0000-0000-00003B200000}"/>
    <cellStyle name="Normal 5 3 2 3 7 2" xfId="9991" xr:uid="{00000000-0005-0000-0000-00003C200000}"/>
    <cellStyle name="Normal 5 3 2 3 7 2 2" xfId="20615" xr:uid="{00000000-0005-0000-0000-00003C200000}"/>
    <cellStyle name="Normal 5 3 2 3 7 3" xfId="15323" xr:uid="{00000000-0005-0000-0000-00003B200000}"/>
    <cellStyle name="Normal 5 3 2 3 8" xfId="5133" xr:uid="{00000000-0005-0000-0000-00003D200000}"/>
    <cellStyle name="Normal 5 3 2 3 8 2" xfId="10730" xr:uid="{00000000-0005-0000-0000-00003E200000}"/>
    <cellStyle name="Normal 5 3 2 3 8 2 2" xfId="21354" xr:uid="{00000000-0005-0000-0000-00003E200000}"/>
    <cellStyle name="Normal 5 3 2 3 8 3" xfId="16062" xr:uid="{00000000-0005-0000-0000-00003D200000}"/>
    <cellStyle name="Normal 5 3 2 3 9" xfId="5762" xr:uid="{00000000-0005-0000-0000-00003F200000}"/>
    <cellStyle name="Normal 5 3 2 3 9 2" xfId="11099" xr:uid="{00000000-0005-0000-0000-000040200000}"/>
    <cellStyle name="Normal 5 3 2 3 9 2 2" xfId="21723" xr:uid="{00000000-0005-0000-0000-000040200000}"/>
    <cellStyle name="Normal 5 3 2 3 9 3" xfId="16429" xr:uid="{00000000-0005-0000-0000-00003F200000}"/>
    <cellStyle name="Normal 5 3 2 4" xfId="758" xr:uid="{00000000-0005-0000-0000-000041200000}"/>
    <cellStyle name="Normal 5 3 2 4 10" xfId="6727" xr:uid="{00000000-0005-0000-0000-000042200000}"/>
    <cellStyle name="Normal 5 3 2 4 10 2" xfId="17351" xr:uid="{00000000-0005-0000-0000-000042200000}"/>
    <cellStyle name="Normal 5 3 2 4 11" xfId="12059" xr:uid="{00000000-0005-0000-0000-000041200000}"/>
    <cellStyle name="Normal 5 3 2 4 2" xfId="1462" xr:uid="{00000000-0005-0000-0000-000043200000}"/>
    <cellStyle name="Normal 5 3 2 4 2 2" xfId="2288" xr:uid="{00000000-0005-0000-0000-000044200000}"/>
    <cellStyle name="Normal 5 3 2 4 2 2 2" xfId="8236" xr:uid="{00000000-0005-0000-0000-000045200000}"/>
    <cellStyle name="Normal 5 3 2 4 2 2 2 2" xfId="18860" xr:uid="{00000000-0005-0000-0000-000045200000}"/>
    <cellStyle name="Normal 5 3 2 4 2 2 3" xfId="13568" xr:uid="{00000000-0005-0000-0000-000044200000}"/>
    <cellStyle name="Normal 5 3 2 4 2 3" xfId="3894" xr:uid="{00000000-0005-0000-0000-000046200000}"/>
    <cellStyle name="Normal 5 3 2 4 2 3 2" xfId="9526" xr:uid="{00000000-0005-0000-0000-000047200000}"/>
    <cellStyle name="Normal 5 3 2 4 2 3 2 2" xfId="20150" xr:uid="{00000000-0005-0000-0000-000047200000}"/>
    <cellStyle name="Normal 5 3 2 4 2 3 3" xfId="14858" xr:uid="{00000000-0005-0000-0000-000046200000}"/>
    <cellStyle name="Normal 5 3 2 4 2 4" xfId="4786" xr:uid="{00000000-0005-0000-0000-000048200000}"/>
    <cellStyle name="Normal 5 3 2 4 2 4 2" xfId="10408" xr:uid="{00000000-0005-0000-0000-000049200000}"/>
    <cellStyle name="Normal 5 3 2 4 2 4 2 2" xfId="21032" xr:uid="{00000000-0005-0000-0000-000049200000}"/>
    <cellStyle name="Normal 5 3 2 4 2 4 3" xfId="15740" xr:uid="{00000000-0005-0000-0000-000048200000}"/>
    <cellStyle name="Normal 5 3 2 4 2 5" xfId="7416" xr:uid="{00000000-0005-0000-0000-00004A200000}"/>
    <cellStyle name="Normal 5 3 2 4 2 5 2" xfId="18040" xr:uid="{00000000-0005-0000-0000-00004A200000}"/>
    <cellStyle name="Normal 5 3 2 4 2 6" xfId="12748" xr:uid="{00000000-0005-0000-0000-000043200000}"/>
    <cellStyle name="Normal 5 3 2 4 3" xfId="1181" xr:uid="{00000000-0005-0000-0000-00004B200000}"/>
    <cellStyle name="Normal 5 3 2 4 3 2" xfId="3614" xr:uid="{00000000-0005-0000-0000-00004C200000}"/>
    <cellStyle name="Normal 5 3 2 4 3 2 2" xfId="9248" xr:uid="{00000000-0005-0000-0000-00004D200000}"/>
    <cellStyle name="Normal 5 3 2 4 3 2 2 2" xfId="19872" xr:uid="{00000000-0005-0000-0000-00004D200000}"/>
    <cellStyle name="Normal 5 3 2 4 3 2 3" xfId="14580" xr:uid="{00000000-0005-0000-0000-00004C200000}"/>
    <cellStyle name="Normal 5 3 2 4 3 3" xfId="7138" xr:uid="{00000000-0005-0000-0000-00004E200000}"/>
    <cellStyle name="Normal 5 3 2 4 3 3 2" xfId="17762" xr:uid="{00000000-0005-0000-0000-00004E200000}"/>
    <cellStyle name="Normal 5 3 2 4 3 4" xfId="12470" xr:uid="{00000000-0005-0000-0000-00004B200000}"/>
    <cellStyle name="Normal 5 3 2 4 4" xfId="2010" xr:uid="{00000000-0005-0000-0000-00004F200000}"/>
    <cellStyle name="Normal 5 3 2 4 4 2" xfId="7958" xr:uid="{00000000-0005-0000-0000-000050200000}"/>
    <cellStyle name="Normal 5 3 2 4 4 2 2" xfId="18582" xr:uid="{00000000-0005-0000-0000-000050200000}"/>
    <cellStyle name="Normal 5 3 2 4 4 3" xfId="13290" xr:uid="{00000000-0005-0000-0000-00004F200000}"/>
    <cellStyle name="Normal 5 3 2 4 5" xfId="3192" xr:uid="{00000000-0005-0000-0000-000051200000}"/>
    <cellStyle name="Normal 5 3 2 4 5 2" xfId="8837" xr:uid="{00000000-0005-0000-0000-000052200000}"/>
    <cellStyle name="Normal 5 3 2 4 5 2 2" xfId="19461" xr:uid="{00000000-0005-0000-0000-000052200000}"/>
    <cellStyle name="Normal 5 3 2 4 5 3" xfId="14169" xr:uid="{00000000-0005-0000-0000-000051200000}"/>
    <cellStyle name="Normal 5 3 2 4 6" xfId="4508" xr:uid="{00000000-0005-0000-0000-000053200000}"/>
    <cellStyle name="Normal 5 3 2 4 6 2" xfId="10130" xr:uid="{00000000-0005-0000-0000-000054200000}"/>
    <cellStyle name="Normal 5 3 2 4 6 2 2" xfId="20754" xr:uid="{00000000-0005-0000-0000-000054200000}"/>
    <cellStyle name="Normal 5 3 2 4 6 3" xfId="15462" xr:uid="{00000000-0005-0000-0000-000053200000}"/>
    <cellStyle name="Normal 5 3 2 4 7" xfId="5567" xr:uid="{00000000-0005-0000-0000-000055200000}"/>
    <cellStyle name="Normal 5 3 2 4 7 2" xfId="10904" xr:uid="{00000000-0005-0000-0000-000056200000}"/>
    <cellStyle name="Normal 5 3 2 4 7 2 2" xfId="21528" xr:uid="{00000000-0005-0000-0000-000056200000}"/>
    <cellStyle name="Normal 5 3 2 4 7 3" xfId="16234" xr:uid="{00000000-0005-0000-0000-000055200000}"/>
    <cellStyle name="Normal 5 3 2 4 8" xfId="5934" xr:uid="{00000000-0005-0000-0000-000057200000}"/>
    <cellStyle name="Normal 5 3 2 4 8 2" xfId="11271" xr:uid="{00000000-0005-0000-0000-000058200000}"/>
    <cellStyle name="Normal 5 3 2 4 8 2 2" xfId="21895" xr:uid="{00000000-0005-0000-0000-000058200000}"/>
    <cellStyle name="Normal 5 3 2 4 8 3" xfId="16601" xr:uid="{00000000-0005-0000-0000-000057200000}"/>
    <cellStyle name="Normal 5 3 2 4 9" xfId="6304" xr:uid="{00000000-0005-0000-0000-000059200000}"/>
    <cellStyle name="Normal 5 3 2 4 9 2" xfId="11638" xr:uid="{00000000-0005-0000-0000-00005A200000}"/>
    <cellStyle name="Normal 5 3 2 4 9 2 2" xfId="22262" xr:uid="{00000000-0005-0000-0000-00005A200000}"/>
    <cellStyle name="Normal 5 3 2 4 9 3" xfId="16968" xr:uid="{00000000-0005-0000-0000-000059200000}"/>
    <cellStyle name="Normal 5 3 2 5" xfId="1211" xr:uid="{00000000-0005-0000-0000-00005B200000}"/>
    <cellStyle name="Normal 5 3 2 5 2" xfId="2037" xr:uid="{00000000-0005-0000-0000-00005C200000}"/>
    <cellStyle name="Normal 5 3 2 5 2 2" xfId="7985" xr:uid="{00000000-0005-0000-0000-00005D200000}"/>
    <cellStyle name="Normal 5 3 2 5 2 2 2" xfId="18609" xr:uid="{00000000-0005-0000-0000-00005D200000}"/>
    <cellStyle name="Normal 5 3 2 5 2 3" xfId="13317" xr:uid="{00000000-0005-0000-0000-00005C200000}"/>
    <cellStyle name="Normal 5 3 2 5 3" xfId="3643" xr:uid="{00000000-0005-0000-0000-00005E200000}"/>
    <cellStyle name="Normal 5 3 2 5 3 2" xfId="9275" xr:uid="{00000000-0005-0000-0000-00005F200000}"/>
    <cellStyle name="Normal 5 3 2 5 3 2 2" xfId="19899" xr:uid="{00000000-0005-0000-0000-00005F200000}"/>
    <cellStyle name="Normal 5 3 2 5 3 3" xfId="14607" xr:uid="{00000000-0005-0000-0000-00005E200000}"/>
    <cellStyle name="Normal 5 3 2 5 4" xfId="4535" xr:uid="{00000000-0005-0000-0000-000060200000}"/>
    <cellStyle name="Normal 5 3 2 5 4 2" xfId="10157" xr:uid="{00000000-0005-0000-0000-000061200000}"/>
    <cellStyle name="Normal 5 3 2 5 4 2 2" xfId="20781" xr:uid="{00000000-0005-0000-0000-000061200000}"/>
    <cellStyle name="Normal 5 3 2 5 4 3" xfId="15489" xr:uid="{00000000-0005-0000-0000-000060200000}"/>
    <cellStyle name="Normal 5 3 2 5 5" xfId="7165" xr:uid="{00000000-0005-0000-0000-000062200000}"/>
    <cellStyle name="Normal 5 3 2 5 5 2" xfId="17789" xr:uid="{00000000-0005-0000-0000-000062200000}"/>
    <cellStyle name="Normal 5 3 2 5 6" xfId="12497" xr:uid="{00000000-0005-0000-0000-00005B200000}"/>
    <cellStyle name="Normal 5 3 2 6" xfId="1311" xr:uid="{00000000-0005-0000-0000-000063200000}"/>
    <cellStyle name="Normal 5 3 2 6 2" xfId="2137" xr:uid="{00000000-0005-0000-0000-000064200000}"/>
    <cellStyle name="Normal 5 3 2 6 2 2" xfId="8085" xr:uid="{00000000-0005-0000-0000-000065200000}"/>
    <cellStyle name="Normal 5 3 2 6 2 2 2" xfId="18709" xr:uid="{00000000-0005-0000-0000-000065200000}"/>
    <cellStyle name="Normal 5 3 2 6 2 3" xfId="13417" xr:uid="{00000000-0005-0000-0000-000064200000}"/>
    <cellStyle name="Normal 5 3 2 6 3" xfId="3743" xr:uid="{00000000-0005-0000-0000-000066200000}"/>
    <cellStyle name="Normal 5 3 2 6 3 2" xfId="9375" xr:uid="{00000000-0005-0000-0000-000067200000}"/>
    <cellStyle name="Normal 5 3 2 6 3 2 2" xfId="19999" xr:uid="{00000000-0005-0000-0000-000067200000}"/>
    <cellStyle name="Normal 5 3 2 6 3 3" xfId="14707" xr:uid="{00000000-0005-0000-0000-000066200000}"/>
    <cellStyle name="Normal 5 3 2 6 4" xfId="4635" xr:uid="{00000000-0005-0000-0000-000068200000}"/>
    <cellStyle name="Normal 5 3 2 6 4 2" xfId="10257" xr:uid="{00000000-0005-0000-0000-000069200000}"/>
    <cellStyle name="Normal 5 3 2 6 4 2 2" xfId="20881" xr:uid="{00000000-0005-0000-0000-000069200000}"/>
    <cellStyle name="Normal 5 3 2 6 4 3" xfId="15589" xr:uid="{00000000-0005-0000-0000-000068200000}"/>
    <cellStyle name="Normal 5 3 2 6 5" xfId="7265" xr:uid="{00000000-0005-0000-0000-00006A200000}"/>
    <cellStyle name="Normal 5 3 2 6 5 2" xfId="17889" xr:uid="{00000000-0005-0000-0000-00006A200000}"/>
    <cellStyle name="Normal 5 3 2 6 6" xfId="12597" xr:uid="{00000000-0005-0000-0000-000063200000}"/>
    <cellStyle name="Normal 5 3 2 7" xfId="1373" xr:uid="{00000000-0005-0000-0000-00006B200000}"/>
    <cellStyle name="Normal 5 3 2 7 2" xfId="2199" xr:uid="{00000000-0005-0000-0000-00006C200000}"/>
    <cellStyle name="Normal 5 3 2 7 2 2" xfId="8147" xr:uid="{00000000-0005-0000-0000-00006D200000}"/>
    <cellStyle name="Normal 5 3 2 7 2 2 2" xfId="18771" xr:uid="{00000000-0005-0000-0000-00006D200000}"/>
    <cellStyle name="Normal 5 3 2 7 2 3" xfId="13479" xr:uid="{00000000-0005-0000-0000-00006C200000}"/>
    <cellStyle name="Normal 5 3 2 7 3" xfId="3805" xr:uid="{00000000-0005-0000-0000-00006E200000}"/>
    <cellStyle name="Normal 5 3 2 7 3 2" xfId="9437" xr:uid="{00000000-0005-0000-0000-00006F200000}"/>
    <cellStyle name="Normal 5 3 2 7 3 2 2" xfId="20061" xr:uid="{00000000-0005-0000-0000-00006F200000}"/>
    <cellStyle name="Normal 5 3 2 7 3 3" xfId="14769" xr:uid="{00000000-0005-0000-0000-00006E200000}"/>
    <cellStyle name="Normal 5 3 2 7 4" xfId="4697" xr:uid="{00000000-0005-0000-0000-000070200000}"/>
    <cellStyle name="Normal 5 3 2 7 4 2" xfId="10319" xr:uid="{00000000-0005-0000-0000-000071200000}"/>
    <cellStyle name="Normal 5 3 2 7 4 2 2" xfId="20943" xr:uid="{00000000-0005-0000-0000-000071200000}"/>
    <cellStyle name="Normal 5 3 2 7 4 3" xfId="15651" xr:uid="{00000000-0005-0000-0000-000070200000}"/>
    <cellStyle name="Normal 5 3 2 7 5" xfId="7327" xr:uid="{00000000-0005-0000-0000-000072200000}"/>
    <cellStyle name="Normal 5 3 2 7 5 2" xfId="17951" xr:uid="{00000000-0005-0000-0000-000072200000}"/>
    <cellStyle name="Normal 5 3 2 7 6" xfId="12659" xr:uid="{00000000-0005-0000-0000-00006B200000}"/>
    <cellStyle name="Normal 5 3 2 8" xfId="972" xr:uid="{00000000-0005-0000-0000-000073200000}"/>
    <cellStyle name="Normal 5 3 2 8 2" xfId="3406" xr:uid="{00000000-0005-0000-0000-000074200000}"/>
    <cellStyle name="Normal 5 3 2 8 2 2" xfId="9044" xr:uid="{00000000-0005-0000-0000-000075200000}"/>
    <cellStyle name="Normal 5 3 2 8 2 2 2" xfId="19668" xr:uid="{00000000-0005-0000-0000-000075200000}"/>
    <cellStyle name="Normal 5 3 2 8 2 3" xfId="14376" xr:uid="{00000000-0005-0000-0000-000074200000}"/>
    <cellStyle name="Normal 5 3 2 8 3" xfId="6934" xr:uid="{00000000-0005-0000-0000-000076200000}"/>
    <cellStyle name="Normal 5 3 2 8 3 2" xfId="17558" xr:uid="{00000000-0005-0000-0000-000076200000}"/>
    <cellStyle name="Normal 5 3 2 8 4" xfId="12266" xr:uid="{00000000-0005-0000-0000-000073200000}"/>
    <cellStyle name="Normal 5 3 2 9" xfId="1806" xr:uid="{00000000-0005-0000-0000-000077200000}"/>
    <cellStyle name="Normal 5 3 2 9 2" xfId="7754" xr:uid="{00000000-0005-0000-0000-000078200000}"/>
    <cellStyle name="Normal 5 3 2 9 2 2" xfId="18378" xr:uid="{00000000-0005-0000-0000-000078200000}"/>
    <cellStyle name="Normal 5 3 2 9 3" xfId="13086" xr:uid="{00000000-0005-0000-0000-000077200000}"/>
    <cellStyle name="Normal 5 3 3" xfId="183" xr:uid="{00000000-0005-0000-0000-000079200000}"/>
    <cellStyle name="Normal 5 3 3 10" xfId="4290" xr:uid="{00000000-0005-0000-0000-00007A200000}"/>
    <cellStyle name="Normal 5 3 3 10 2" xfId="9912" xr:uid="{00000000-0005-0000-0000-00007B200000}"/>
    <cellStyle name="Normal 5 3 3 10 2 2" xfId="20536" xr:uid="{00000000-0005-0000-0000-00007B200000}"/>
    <cellStyle name="Normal 5 3 3 10 3" xfId="15244" xr:uid="{00000000-0005-0000-0000-00007A200000}"/>
    <cellStyle name="Normal 5 3 3 11" xfId="5049" xr:uid="{00000000-0005-0000-0000-00007C200000}"/>
    <cellStyle name="Normal 5 3 3 11 2" xfId="10651" xr:uid="{00000000-0005-0000-0000-00007D200000}"/>
    <cellStyle name="Normal 5 3 3 11 2 2" xfId="21275" xr:uid="{00000000-0005-0000-0000-00007D200000}"/>
    <cellStyle name="Normal 5 3 3 11 3" xfId="15983" xr:uid="{00000000-0005-0000-0000-00007C200000}"/>
    <cellStyle name="Normal 5 3 3 12" xfId="5683" xr:uid="{00000000-0005-0000-0000-00007E200000}"/>
    <cellStyle name="Normal 5 3 3 12 2" xfId="11020" xr:uid="{00000000-0005-0000-0000-00007F200000}"/>
    <cellStyle name="Normal 5 3 3 12 2 2" xfId="21644" xr:uid="{00000000-0005-0000-0000-00007F200000}"/>
    <cellStyle name="Normal 5 3 3 12 3" xfId="16350" xr:uid="{00000000-0005-0000-0000-00007E200000}"/>
    <cellStyle name="Normal 5 3 3 13" xfId="6051" xr:uid="{00000000-0005-0000-0000-000080200000}"/>
    <cellStyle name="Normal 5 3 3 13 2" xfId="11387" xr:uid="{00000000-0005-0000-0000-000081200000}"/>
    <cellStyle name="Normal 5 3 3 13 2 2" xfId="22011" xr:uid="{00000000-0005-0000-0000-000081200000}"/>
    <cellStyle name="Normal 5 3 3 13 3" xfId="16717" xr:uid="{00000000-0005-0000-0000-000080200000}"/>
    <cellStyle name="Normal 5 3 3 14" xfId="6488" xr:uid="{00000000-0005-0000-0000-000082200000}"/>
    <cellStyle name="Normal 5 3 3 14 2" xfId="17112" xr:uid="{00000000-0005-0000-0000-000082200000}"/>
    <cellStyle name="Normal 5 3 3 15" xfId="11820" xr:uid="{00000000-0005-0000-0000-000079200000}"/>
    <cellStyle name="Normal 5 3 3 2" xfId="253" xr:uid="{00000000-0005-0000-0000-000083200000}"/>
    <cellStyle name="Normal 5 3 3 2 10" xfId="6116" xr:uid="{00000000-0005-0000-0000-000084200000}"/>
    <cellStyle name="Normal 5 3 3 2 10 2" xfId="11452" xr:uid="{00000000-0005-0000-0000-000085200000}"/>
    <cellStyle name="Normal 5 3 3 2 10 2 2" xfId="22076" xr:uid="{00000000-0005-0000-0000-000085200000}"/>
    <cellStyle name="Normal 5 3 3 2 10 3" xfId="16782" xr:uid="{00000000-0005-0000-0000-000084200000}"/>
    <cellStyle name="Normal 5 3 3 2 11" xfId="6553" xr:uid="{00000000-0005-0000-0000-000086200000}"/>
    <cellStyle name="Normal 5 3 3 2 11 2" xfId="17177" xr:uid="{00000000-0005-0000-0000-000086200000}"/>
    <cellStyle name="Normal 5 3 3 2 12" xfId="11885" xr:uid="{00000000-0005-0000-0000-000083200000}"/>
    <cellStyle name="Normal 5 3 3 2 2" xfId="809" xr:uid="{00000000-0005-0000-0000-000087200000}"/>
    <cellStyle name="Normal 5 3 3 2 2 10" xfId="12110" xr:uid="{00000000-0005-0000-0000-000087200000}"/>
    <cellStyle name="Normal 5 3 3 2 2 2" xfId="1281" xr:uid="{00000000-0005-0000-0000-000088200000}"/>
    <cellStyle name="Normal 5 3 3 2 2 2 2" xfId="3713" xr:uid="{00000000-0005-0000-0000-000089200000}"/>
    <cellStyle name="Normal 5 3 3 2 2 2 2 2" xfId="9345" xr:uid="{00000000-0005-0000-0000-00008A200000}"/>
    <cellStyle name="Normal 5 3 3 2 2 2 2 2 2" xfId="19969" xr:uid="{00000000-0005-0000-0000-00008A200000}"/>
    <cellStyle name="Normal 5 3 3 2 2 2 2 3" xfId="14677" xr:uid="{00000000-0005-0000-0000-000089200000}"/>
    <cellStyle name="Normal 5 3 3 2 2 2 3" xfId="7235" xr:uid="{00000000-0005-0000-0000-00008B200000}"/>
    <cellStyle name="Normal 5 3 3 2 2 2 3 2" xfId="17859" xr:uid="{00000000-0005-0000-0000-00008B200000}"/>
    <cellStyle name="Normal 5 3 3 2 2 2 4" xfId="12567" xr:uid="{00000000-0005-0000-0000-000088200000}"/>
    <cellStyle name="Normal 5 3 3 2 2 3" xfId="2107" xr:uid="{00000000-0005-0000-0000-00008C200000}"/>
    <cellStyle name="Normal 5 3 3 2 2 3 2" xfId="8055" xr:uid="{00000000-0005-0000-0000-00008D200000}"/>
    <cellStyle name="Normal 5 3 3 2 2 3 2 2" xfId="18679" xr:uid="{00000000-0005-0000-0000-00008D200000}"/>
    <cellStyle name="Normal 5 3 3 2 2 3 3" xfId="13387" xr:uid="{00000000-0005-0000-0000-00008C200000}"/>
    <cellStyle name="Normal 5 3 3 2 2 4" xfId="3243" xr:uid="{00000000-0005-0000-0000-00008E200000}"/>
    <cellStyle name="Normal 5 3 3 2 2 4 2" xfId="8888" xr:uid="{00000000-0005-0000-0000-00008F200000}"/>
    <cellStyle name="Normal 5 3 3 2 2 4 2 2" xfId="19512" xr:uid="{00000000-0005-0000-0000-00008F200000}"/>
    <cellStyle name="Normal 5 3 3 2 2 4 3" xfId="14220" xr:uid="{00000000-0005-0000-0000-00008E200000}"/>
    <cellStyle name="Normal 5 3 3 2 2 5" xfId="4605" xr:uid="{00000000-0005-0000-0000-000090200000}"/>
    <cellStyle name="Normal 5 3 3 2 2 5 2" xfId="10227" xr:uid="{00000000-0005-0000-0000-000091200000}"/>
    <cellStyle name="Normal 5 3 3 2 2 5 2 2" xfId="20851" xr:uid="{00000000-0005-0000-0000-000091200000}"/>
    <cellStyle name="Normal 5 3 3 2 2 5 3" xfId="15559" xr:uid="{00000000-0005-0000-0000-000090200000}"/>
    <cellStyle name="Normal 5 3 3 2 2 6" xfId="5618" xr:uid="{00000000-0005-0000-0000-000092200000}"/>
    <cellStyle name="Normal 5 3 3 2 2 6 2" xfId="10955" xr:uid="{00000000-0005-0000-0000-000093200000}"/>
    <cellStyle name="Normal 5 3 3 2 2 6 2 2" xfId="21579" xr:uid="{00000000-0005-0000-0000-000093200000}"/>
    <cellStyle name="Normal 5 3 3 2 2 6 3" xfId="16285" xr:uid="{00000000-0005-0000-0000-000092200000}"/>
    <cellStyle name="Normal 5 3 3 2 2 7" xfId="5985" xr:uid="{00000000-0005-0000-0000-000094200000}"/>
    <cellStyle name="Normal 5 3 3 2 2 7 2" xfId="11322" xr:uid="{00000000-0005-0000-0000-000095200000}"/>
    <cellStyle name="Normal 5 3 3 2 2 7 2 2" xfId="21946" xr:uid="{00000000-0005-0000-0000-000095200000}"/>
    <cellStyle name="Normal 5 3 3 2 2 7 3" xfId="16652" xr:uid="{00000000-0005-0000-0000-000094200000}"/>
    <cellStyle name="Normal 5 3 3 2 2 8" xfId="6355" xr:uid="{00000000-0005-0000-0000-000096200000}"/>
    <cellStyle name="Normal 5 3 3 2 2 8 2" xfId="11689" xr:uid="{00000000-0005-0000-0000-000097200000}"/>
    <cellStyle name="Normal 5 3 3 2 2 8 2 2" xfId="22313" xr:uid="{00000000-0005-0000-0000-000097200000}"/>
    <cellStyle name="Normal 5 3 3 2 2 8 3" xfId="17019" xr:uid="{00000000-0005-0000-0000-000096200000}"/>
    <cellStyle name="Normal 5 3 3 2 2 9" xfId="6778" xr:uid="{00000000-0005-0000-0000-000098200000}"/>
    <cellStyle name="Normal 5 3 3 2 2 9 2" xfId="17402" xr:uid="{00000000-0005-0000-0000-000098200000}"/>
    <cellStyle name="Normal 5 3 3 2 3" xfId="1513" xr:uid="{00000000-0005-0000-0000-000099200000}"/>
    <cellStyle name="Normal 5 3 3 2 3 2" xfId="2339" xr:uid="{00000000-0005-0000-0000-00009A200000}"/>
    <cellStyle name="Normal 5 3 3 2 3 2 2" xfId="8287" xr:uid="{00000000-0005-0000-0000-00009B200000}"/>
    <cellStyle name="Normal 5 3 3 2 3 2 2 2" xfId="18911" xr:uid="{00000000-0005-0000-0000-00009B200000}"/>
    <cellStyle name="Normal 5 3 3 2 3 2 3" xfId="13619" xr:uid="{00000000-0005-0000-0000-00009A200000}"/>
    <cellStyle name="Normal 5 3 3 2 3 3" xfId="3945" xr:uid="{00000000-0005-0000-0000-00009C200000}"/>
    <cellStyle name="Normal 5 3 3 2 3 3 2" xfId="9577" xr:uid="{00000000-0005-0000-0000-00009D200000}"/>
    <cellStyle name="Normal 5 3 3 2 3 3 2 2" xfId="20201" xr:uid="{00000000-0005-0000-0000-00009D200000}"/>
    <cellStyle name="Normal 5 3 3 2 3 3 3" xfId="14909" xr:uid="{00000000-0005-0000-0000-00009C200000}"/>
    <cellStyle name="Normal 5 3 3 2 3 4" xfId="4837" xr:uid="{00000000-0005-0000-0000-00009E200000}"/>
    <cellStyle name="Normal 5 3 3 2 3 4 2" xfId="10459" xr:uid="{00000000-0005-0000-0000-00009F200000}"/>
    <cellStyle name="Normal 5 3 3 2 3 4 2 2" xfId="21083" xr:uid="{00000000-0005-0000-0000-00009F200000}"/>
    <cellStyle name="Normal 5 3 3 2 3 4 3" xfId="15791" xr:uid="{00000000-0005-0000-0000-00009E200000}"/>
    <cellStyle name="Normal 5 3 3 2 3 5" xfId="7467" xr:uid="{00000000-0005-0000-0000-0000A0200000}"/>
    <cellStyle name="Normal 5 3 3 2 3 5 2" xfId="18091" xr:uid="{00000000-0005-0000-0000-0000A0200000}"/>
    <cellStyle name="Normal 5 3 3 2 3 6" xfId="12799" xr:uid="{00000000-0005-0000-0000-000099200000}"/>
    <cellStyle name="Normal 5 3 3 2 4" xfId="1023" xr:uid="{00000000-0005-0000-0000-0000A1200000}"/>
    <cellStyle name="Normal 5 3 3 2 4 2" xfId="3457" xr:uid="{00000000-0005-0000-0000-0000A2200000}"/>
    <cellStyle name="Normal 5 3 3 2 4 2 2" xfId="9095" xr:uid="{00000000-0005-0000-0000-0000A3200000}"/>
    <cellStyle name="Normal 5 3 3 2 4 2 2 2" xfId="19719" xr:uid="{00000000-0005-0000-0000-0000A3200000}"/>
    <cellStyle name="Normal 5 3 3 2 4 2 3" xfId="14427" xr:uid="{00000000-0005-0000-0000-0000A2200000}"/>
    <cellStyle name="Normal 5 3 3 2 4 3" xfId="6985" xr:uid="{00000000-0005-0000-0000-0000A4200000}"/>
    <cellStyle name="Normal 5 3 3 2 4 3 2" xfId="17609" xr:uid="{00000000-0005-0000-0000-0000A4200000}"/>
    <cellStyle name="Normal 5 3 3 2 4 4" xfId="12317" xr:uid="{00000000-0005-0000-0000-0000A1200000}"/>
    <cellStyle name="Normal 5 3 3 2 5" xfId="1857" xr:uid="{00000000-0005-0000-0000-0000A5200000}"/>
    <cellStyle name="Normal 5 3 3 2 5 2" xfId="7805" xr:uid="{00000000-0005-0000-0000-0000A6200000}"/>
    <cellStyle name="Normal 5 3 3 2 5 2 2" xfId="18429" xr:uid="{00000000-0005-0000-0000-0000A6200000}"/>
    <cellStyle name="Normal 5 3 3 2 5 3" xfId="13137" xr:uid="{00000000-0005-0000-0000-0000A5200000}"/>
    <cellStyle name="Normal 5 3 3 2 6" xfId="2993" xr:uid="{00000000-0005-0000-0000-0000A7200000}"/>
    <cellStyle name="Normal 5 3 3 2 6 2" xfId="8651" xr:uid="{00000000-0005-0000-0000-0000A8200000}"/>
    <cellStyle name="Normal 5 3 3 2 6 2 2" xfId="19275" xr:uid="{00000000-0005-0000-0000-0000A8200000}"/>
    <cellStyle name="Normal 5 3 3 2 6 3" xfId="13983" xr:uid="{00000000-0005-0000-0000-0000A7200000}"/>
    <cellStyle name="Normal 5 3 3 2 7" xfId="4355" xr:uid="{00000000-0005-0000-0000-0000A9200000}"/>
    <cellStyle name="Normal 5 3 3 2 7 2" xfId="9977" xr:uid="{00000000-0005-0000-0000-0000AA200000}"/>
    <cellStyle name="Normal 5 3 3 2 7 2 2" xfId="20601" xr:uid="{00000000-0005-0000-0000-0000AA200000}"/>
    <cellStyle name="Normal 5 3 3 2 7 3" xfId="15309" xr:uid="{00000000-0005-0000-0000-0000A9200000}"/>
    <cellStyle name="Normal 5 3 3 2 8" xfId="5119" xr:uid="{00000000-0005-0000-0000-0000AB200000}"/>
    <cellStyle name="Normal 5 3 3 2 8 2" xfId="10716" xr:uid="{00000000-0005-0000-0000-0000AC200000}"/>
    <cellStyle name="Normal 5 3 3 2 8 2 2" xfId="21340" xr:uid="{00000000-0005-0000-0000-0000AC200000}"/>
    <cellStyle name="Normal 5 3 3 2 8 3" xfId="16048" xr:uid="{00000000-0005-0000-0000-0000AB200000}"/>
    <cellStyle name="Normal 5 3 3 2 9" xfId="5748" xr:uid="{00000000-0005-0000-0000-0000AD200000}"/>
    <cellStyle name="Normal 5 3 3 2 9 2" xfId="11085" xr:uid="{00000000-0005-0000-0000-0000AE200000}"/>
    <cellStyle name="Normal 5 3 3 2 9 2 2" xfId="21709" xr:uid="{00000000-0005-0000-0000-0000AE200000}"/>
    <cellStyle name="Normal 5 3 3 2 9 3" xfId="16415" xr:uid="{00000000-0005-0000-0000-0000AD200000}"/>
    <cellStyle name="Normal 5 3 3 3" xfId="744" xr:uid="{00000000-0005-0000-0000-0000AF200000}"/>
    <cellStyle name="Normal 5 3 3 3 10" xfId="6713" xr:uid="{00000000-0005-0000-0000-0000B0200000}"/>
    <cellStyle name="Normal 5 3 3 3 10 2" xfId="17337" xr:uid="{00000000-0005-0000-0000-0000B0200000}"/>
    <cellStyle name="Normal 5 3 3 3 11" xfId="12045" xr:uid="{00000000-0005-0000-0000-0000AF200000}"/>
    <cellStyle name="Normal 5 3 3 3 2" xfId="1448" xr:uid="{00000000-0005-0000-0000-0000B1200000}"/>
    <cellStyle name="Normal 5 3 3 3 2 2" xfId="2274" xr:uid="{00000000-0005-0000-0000-0000B2200000}"/>
    <cellStyle name="Normal 5 3 3 3 2 2 2" xfId="8222" xr:uid="{00000000-0005-0000-0000-0000B3200000}"/>
    <cellStyle name="Normal 5 3 3 3 2 2 2 2" xfId="18846" xr:uid="{00000000-0005-0000-0000-0000B3200000}"/>
    <cellStyle name="Normal 5 3 3 3 2 2 3" xfId="13554" xr:uid="{00000000-0005-0000-0000-0000B2200000}"/>
    <cellStyle name="Normal 5 3 3 3 2 3" xfId="3880" xr:uid="{00000000-0005-0000-0000-0000B4200000}"/>
    <cellStyle name="Normal 5 3 3 3 2 3 2" xfId="9512" xr:uid="{00000000-0005-0000-0000-0000B5200000}"/>
    <cellStyle name="Normal 5 3 3 3 2 3 2 2" xfId="20136" xr:uid="{00000000-0005-0000-0000-0000B5200000}"/>
    <cellStyle name="Normal 5 3 3 3 2 3 3" xfId="14844" xr:uid="{00000000-0005-0000-0000-0000B4200000}"/>
    <cellStyle name="Normal 5 3 3 3 2 4" xfId="4772" xr:uid="{00000000-0005-0000-0000-0000B6200000}"/>
    <cellStyle name="Normal 5 3 3 3 2 4 2" xfId="10394" xr:uid="{00000000-0005-0000-0000-0000B7200000}"/>
    <cellStyle name="Normal 5 3 3 3 2 4 2 2" xfId="21018" xr:uid="{00000000-0005-0000-0000-0000B7200000}"/>
    <cellStyle name="Normal 5 3 3 3 2 4 3" xfId="15726" xr:uid="{00000000-0005-0000-0000-0000B6200000}"/>
    <cellStyle name="Normal 5 3 3 3 2 5" xfId="7402" xr:uid="{00000000-0005-0000-0000-0000B8200000}"/>
    <cellStyle name="Normal 5 3 3 3 2 5 2" xfId="18026" xr:uid="{00000000-0005-0000-0000-0000B8200000}"/>
    <cellStyle name="Normal 5 3 3 3 2 6" xfId="12734" xr:uid="{00000000-0005-0000-0000-0000B1200000}"/>
    <cellStyle name="Normal 5 3 3 3 3" xfId="931" xr:uid="{00000000-0005-0000-0000-0000B9200000}"/>
    <cellStyle name="Normal 5 3 3 3 3 2" xfId="3365" xr:uid="{00000000-0005-0000-0000-0000BA200000}"/>
    <cellStyle name="Normal 5 3 3 3 3 2 2" xfId="9006" xr:uid="{00000000-0005-0000-0000-0000BB200000}"/>
    <cellStyle name="Normal 5 3 3 3 3 2 2 2" xfId="19630" xr:uid="{00000000-0005-0000-0000-0000BB200000}"/>
    <cellStyle name="Normal 5 3 3 3 3 2 3" xfId="14338" xr:uid="{00000000-0005-0000-0000-0000BA200000}"/>
    <cellStyle name="Normal 5 3 3 3 3 3" xfId="6896" xr:uid="{00000000-0005-0000-0000-0000BC200000}"/>
    <cellStyle name="Normal 5 3 3 3 3 3 2" xfId="17520" xr:uid="{00000000-0005-0000-0000-0000BC200000}"/>
    <cellStyle name="Normal 5 3 3 3 3 4" xfId="12228" xr:uid="{00000000-0005-0000-0000-0000B9200000}"/>
    <cellStyle name="Normal 5 3 3 3 4" xfId="1768" xr:uid="{00000000-0005-0000-0000-0000BD200000}"/>
    <cellStyle name="Normal 5 3 3 3 4 2" xfId="7716" xr:uid="{00000000-0005-0000-0000-0000BE200000}"/>
    <cellStyle name="Normal 5 3 3 3 4 2 2" xfId="18340" xr:uid="{00000000-0005-0000-0000-0000BE200000}"/>
    <cellStyle name="Normal 5 3 3 3 4 3" xfId="13048" xr:uid="{00000000-0005-0000-0000-0000BD200000}"/>
    <cellStyle name="Normal 5 3 3 3 5" xfId="3178" xr:uid="{00000000-0005-0000-0000-0000BF200000}"/>
    <cellStyle name="Normal 5 3 3 3 5 2" xfId="8823" xr:uid="{00000000-0005-0000-0000-0000C0200000}"/>
    <cellStyle name="Normal 5 3 3 3 5 2 2" xfId="19447" xr:uid="{00000000-0005-0000-0000-0000C0200000}"/>
    <cellStyle name="Normal 5 3 3 3 5 3" xfId="14155" xr:uid="{00000000-0005-0000-0000-0000BF200000}"/>
    <cellStyle name="Normal 5 3 3 3 6" xfId="4266" xr:uid="{00000000-0005-0000-0000-0000C1200000}"/>
    <cellStyle name="Normal 5 3 3 3 6 2" xfId="9888" xr:uid="{00000000-0005-0000-0000-0000C2200000}"/>
    <cellStyle name="Normal 5 3 3 3 6 2 2" xfId="20512" xr:uid="{00000000-0005-0000-0000-0000C2200000}"/>
    <cellStyle name="Normal 5 3 3 3 6 3" xfId="15220" xr:uid="{00000000-0005-0000-0000-0000C1200000}"/>
    <cellStyle name="Normal 5 3 3 3 7" xfId="5553" xr:uid="{00000000-0005-0000-0000-0000C3200000}"/>
    <cellStyle name="Normal 5 3 3 3 7 2" xfId="10890" xr:uid="{00000000-0005-0000-0000-0000C4200000}"/>
    <cellStyle name="Normal 5 3 3 3 7 2 2" xfId="21514" xr:uid="{00000000-0005-0000-0000-0000C4200000}"/>
    <cellStyle name="Normal 5 3 3 3 7 3" xfId="16220" xr:uid="{00000000-0005-0000-0000-0000C3200000}"/>
    <cellStyle name="Normal 5 3 3 3 8" xfId="5920" xr:uid="{00000000-0005-0000-0000-0000C5200000}"/>
    <cellStyle name="Normal 5 3 3 3 8 2" xfId="11257" xr:uid="{00000000-0005-0000-0000-0000C6200000}"/>
    <cellStyle name="Normal 5 3 3 3 8 2 2" xfId="21881" xr:uid="{00000000-0005-0000-0000-0000C6200000}"/>
    <cellStyle name="Normal 5 3 3 3 8 3" xfId="16587" xr:uid="{00000000-0005-0000-0000-0000C5200000}"/>
    <cellStyle name="Normal 5 3 3 3 9" xfId="6290" xr:uid="{00000000-0005-0000-0000-0000C7200000}"/>
    <cellStyle name="Normal 5 3 3 3 9 2" xfId="11624" xr:uid="{00000000-0005-0000-0000-0000C8200000}"/>
    <cellStyle name="Normal 5 3 3 3 9 2 2" xfId="22248" xr:uid="{00000000-0005-0000-0000-0000C8200000}"/>
    <cellStyle name="Normal 5 3 3 3 9 3" xfId="16954" xr:uid="{00000000-0005-0000-0000-0000C7200000}"/>
    <cellStyle name="Normal 5 3 3 4" xfId="1235" xr:uid="{00000000-0005-0000-0000-0000C9200000}"/>
    <cellStyle name="Normal 5 3 3 4 2" xfId="2061" xr:uid="{00000000-0005-0000-0000-0000CA200000}"/>
    <cellStyle name="Normal 5 3 3 4 2 2" xfId="8009" xr:uid="{00000000-0005-0000-0000-0000CB200000}"/>
    <cellStyle name="Normal 5 3 3 4 2 2 2" xfId="18633" xr:uid="{00000000-0005-0000-0000-0000CB200000}"/>
    <cellStyle name="Normal 5 3 3 4 2 3" xfId="13341" xr:uid="{00000000-0005-0000-0000-0000CA200000}"/>
    <cellStyle name="Normal 5 3 3 4 3" xfId="3667" xr:uid="{00000000-0005-0000-0000-0000CC200000}"/>
    <cellStyle name="Normal 5 3 3 4 3 2" xfId="9299" xr:uid="{00000000-0005-0000-0000-0000CD200000}"/>
    <cellStyle name="Normal 5 3 3 4 3 2 2" xfId="19923" xr:uid="{00000000-0005-0000-0000-0000CD200000}"/>
    <cellStyle name="Normal 5 3 3 4 3 3" xfId="14631" xr:uid="{00000000-0005-0000-0000-0000CC200000}"/>
    <cellStyle name="Normal 5 3 3 4 4" xfId="4559" xr:uid="{00000000-0005-0000-0000-0000CE200000}"/>
    <cellStyle name="Normal 5 3 3 4 4 2" xfId="10181" xr:uid="{00000000-0005-0000-0000-0000CF200000}"/>
    <cellStyle name="Normal 5 3 3 4 4 2 2" xfId="20805" xr:uid="{00000000-0005-0000-0000-0000CF200000}"/>
    <cellStyle name="Normal 5 3 3 4 4 3" xfId="15513" xr:uid="{00000000-0005-0000-0000-0000CE200000}"/>
    <cellStyle name="Normal 5 3 3 4 5" xfId="7189" xr:uid="{00000000-0005-0000-0000-0000D0200000}"/>
    <cellStyle name="Normal 5 3 3 4 5 2" xfId="17813" xr:uid="{00000000-0005-0000-0000-0000D0200000}"/>
    <cellStyle name="Normal 5 3 3 4 6" xfId="12521" xr:uid="{00000000-0005-0000-0000-0000C9200000}"/>
    <cellStyle name="Normal 5 3 3 5" xfId="1335" xr:uid="{00000000-0005-0000-0000-0000D1200000}"/>
    <cellStyle name="Normal 5 3 3 5 2" xfId="2161" xr:uid="{00000000-0005-0000-0000-0000D2200000}"/>
    <cellStyle name="Normal 5 3 3 5 2 2" xfId="8109" xr:uid="{00000000-0005-0000-0000-0000D3200000}"/>
    <cellStyle name="Normal 5 3 3 5 2 2 2" xfId="18733" xr:uid="{00000000-0005-0000-0000-0000D3200000}"/>
    <cellStyle name="Normal 5 3 3 5 2 3" xfId="13441" xr:uid="{00000000-0005-0000-0000-0000D2200000}"/>
    <cellStyle name="Normal 5 3 3 5 3" xfId="3767" xr:uid="{00000000-0005-0000-0000-0000D4200000}"/>
    <cellStyle name="Normal 5 3 3 5 3 2" xfId="9399" xr:uid="{00000000-0005-0000-0000-0000D5200000}"/>
    <cellStyle name="Normal 5 3 3 5 3 2 2" xfId="20023" xr:uid="{00000000-0005-0000-0000-0000D5200000}"/>
    <cellStyle name="Normal 5 3 3 5 3 3" xfId="14731" xr:uid="{00000000-0005-0000-0000-0000D4200000}"/>
    <cellStyle name="Normal 5 3 3 5 4" xfId="4659" xr:uid="{00000000-0005-0000-0000-0000D6200000}"/>
    <cellStyle name="Normal 5 3 3 5 4 2" xfId="10281" xr:uid="{00000000-0005-0000-0000-0000D7200000}"/>
    <cellStyle name="Normal 5 3 3 5 4 2 2" xfId="20905" xr:uid="{00000000-0005-0000-0000-0000D7200000}"/>
    <cellStyle name="Normal 5 3 3 5 4 3" xfId="15613" xr:uid="{00000000-0005-0000-0000-0000D6200000}"/>
    <cellStyle name="Normal 5 3 3 5 5" xfId="7289" xr:uid="{00000000-0005-0000-0000-0000D8200000}"/>
    <cellStyle name="Normal 5 3 3 5 5 2" xfId="17913" xr:uid="{00000000-0005-0000-0000-0000D8200000}"/>
    <cellStyle name="Normal 5 3 3 5 6" xfId="12621" xr:uid="{00000000-0005-0000-0000-0000D1200000}"/>
    <cellStyle name="Normal 5 3 3 6" xfId="1397" xr:uid="{00000000-0005-0000-0000-0000D9200000}"/>
    <cellStyle name="Normal 5 3 3 6 2" xfId="2223" xr:uid="{00000000-0005-0000-0000-0000DA200000}"/>
    <cellStyle name="Normal 5 3 3 6 2 2" xfId="8171" xr:uid="{00000000-0005-0000-0000-0000DB200000}"/>
    <cellStyle name="Normal 5 3 3 6 2 2 2" xfId="18795" xr:uid="{00000000-0005-0000-0000-0000DB200000}"/>
    <cellStyle name="Normal 5 3 3 6 2 3" xfId="13503" xr:uid="{00000000-0005-0000-0000-0000DA200000}"/>
    <cellStyle name="Normal 5 3 3 6 3" xfId="3829" xr:uid="{00000000-0005-0000-0000-0000DC200000}"/>
    <cellStyle name="Normal 5 3 3 6 3 2" xfId="9461" xr:uid="{00000000-0005-0000-0000-0000DD200000}"/>
    <cellStyle name="Normal 5 3 3 6 3 2 2" xfId="20085" xr:uid="{00000000-0005-0000-0000-0000DD200000}"/>
    <cellStyle name="Normal 5 3 3 6 3 3" xfId="14793" xr:uid="{00000000-0005-0000-0000-0000DC200000}"/>
    <cellStyle name="Normal 5 3 3 6 4" xfId="4721" xr:uid="{00000000-0005-0000-0000-0000DE200000}"/>
    <cellStyle name="Normal 5 3 3 6 4 2" xfId="10343" xr:uid="{00000000-0005-0000-0000-0000DF200000}"/>
    <cellStyle name="Normal 5 3 3 6 4 2 2" xfId="20967" xr:uid="{00000000-0005-0000-0000-0000DF200000}"/>
    <cellStyle name="Normal 5 3 3 6 4 3" xfId="15675" xr:uid="{00000000-0005-0000-0000-0000DE200000}"/>
    <cellStyle name="Normal 5 3 3 6 5" xfId="7351" xr:uid="{00000000-0005-0000-0000-0000E0200000}"/>
    <cellStyle name="Normal 5 3 3 6 5 2" xfId="17975" xr:uid="{00000000-0005-0000-0000-0000E0200000}"/>
    <cellStyle name="Normal 5 3 3 6 6" xfId="12683" xr:uid="{00000000-0005-0000-0000-0000D9200000}"/>
    <cellStyle name="Normal 5 3 3 7" xfId="957" xr:uid="{00000000-0005-0000-0000-0000E1200000}"/>
    <cellStyle name="Normal 5 3 3 7 2" xfId="3391" xr:uid="{00000000-0005-0000-0000-0000E2200000}"/>
    <cellStyle name="Normal 5 3 3 7 2 2" xfId="9030" xr:uid="{00000000-0005-0000-0000-0000E3200000}"/>
    <cellStyle name="Normal 5 3 3 7 2 2 2" xfId="19654" xr:uid="{00000000-0005-0000-0000-0000E3200000}"/>
    <cellStyle name="Normal 5 3 3 7 2 3" xfId="14362" xr:uid="{00000000-0005-0000-0000-0000E2200000}"/>
    <cellStyle name="Normal 5 3 3 7 3" xfId="6920" xr:uid="{00000000-0005-0000-0000-0000E4200000}"/>
    <cellStyle name="Normal 5 3 3 7 3 2" xfId="17544" xr:uid="{00000000-0005-0000-0000-0000E4200000}"/>
    <cellStyle name="Normal 5 3 3 7 4" xfId="12252" xr:uid="{00000000-0005-0000-0000-0000E1200000}"/>
    <cellStyle name="Normal 5 3 3 8" xfId="1792" xr:uid="{00000000-0005-0000-0000-0000E5200000}"/>
    <cellStyle name="Normal 5 3 3 8 2" xfId="7740" xr:uid="{00000000-0005-0000-0000-0000E6200000}"/>
    <cellStyle name="Normal 5 3 3 8 2 2" xfId="18364" xr:uid="{00000000-0005-0000-0000-0000E6200000}"/>
    <cellStyle name="Normal 5 3 3 8 3" xfId="13072" xr:uid="{00000000-0005-0000-0000-0000E5200000}"/>
    <cellStyle name="Normal 5 3 3 9" xfId="2923" xr:uid="{00000000-0005-0000-0000-0000E7200000}"/>
    <cellStyle name="Normal 5 3 3 9 2" xfId="8586" xr:uid="{00000000-0005-0000-0000-0000E8200000}"/>
    <cellStyle name="Normal 5 3 3 9 2 2" xfId="19210" xr:uid="{00000000-0005-0000-0000-0000E8200000}"/>
    <cellStyle name="Normal 5 3 3 9 3" xfId="13918" xr:uid="{00000000-0005-0000-0000-0000E7200000}"/>
    <cellStyle name="Normal 5 3 4" xfId="213" xr:uid="{00000000-0005-0000-0000-0000E9200000}"/>
    <cellStyle name="Normal 5 3 4 10" xfId="4317" xr:uid="{00000000-0005-0000-0000-0000EA200000}"/>
    <cellStyle name="Normal 5 3 4 10 2" xfId="9939" xr:uid="{00000000-0005-0000-0000-0000EB200000}"/>
    <cellStyle name="Normal 5 3 4 10 2 2" xfId="20563" xr:uid="{00000000-0005-0000-0000-0000EB200000}"/>
    <cellStyle name="Normal 5 3 4 10 3" xfId="15271" xr:uid="{00000000-0005-0000-0000-0000EA200000}"/>
    <cellStyle name="Normal 5 3 4 11" xfId="5079" xr:uid="{00000000-0005-0000-0000-0000EC200000}"/>
    <cellStyle name="Normal 5 3 4 11 2" xfId="10678" xr:uid="{00000000-0005-0000-0000-0000ED200000}"/>
    <cellStyle name="Normal 5 3 4 11 2 2" xfId="21302" xr:uid="{00000000-0005-0000-0000-0000ED200000}"/>
    <cellStyle name="Normal 5 3 4 11 3" xfId="16010" xr:uid="{00000000-0005-0000-0000-0000EC200000}"/>
    <cellStyle name="Normal 5 3 4 12" xfId="5710" xr:uid="{00000000-0005-0000-0000-0000EE200000}"/>
    <cellStyle name="Normal 5 3 4 12 2" xfId="11047" xr:uid="{00000000-0005-0000-0000-0000EF200000}"/>
    <cellStyle name="Normal 5 3 4 12 2 2" xfId="21671" xr:uid="{00000000-0005-0000-0000-0000EF200000}"/>
    <cellStyle name="Normal 5 3 4 12 3" xfId="16377" xr:uid="{00000000-0005-0000-0000-0000EE200000}"/>
    <cellStyle name="Normal 5 3 4 13" xfId="6078" xr:uid="{00000000-0005-0000-0000-0000F0200000}"/>
    <cellStyle name="Normal 5 3 4 13 2" xfId="11414" xr:uid="{00000000-0005-0000-0000-0000F1200000}"/>
    <cellStyle name="Normal 5 3 4 13 2 2" xfId="22038" xr:uid="{00000000-0005-0000-0000-0000F1200000}"/>
    <cellStyle name="Normal 5 3 4 13 3" xfId="16744" xr:uid="{00000000-0005-0000-0000-0000F0200000}"/>
    <cellStyle name="Normal 5 3 4 14" xfId="6515" xr:uid="{00000000-0005-0000-0000-0000F2200000}"/>
    <cellStyle name="Normal 5 3 4 14 2" xfId="17139" xr:uid="{00000000-0005-0000-0000-0000F2200000}"/>
    <cellStyle name="Normal 5 3 4 15" xfId="11847" xr:uid="{00000000-0005-0000-0000-0000E9200000}"/>
    <cellStyle name="Normal 5 3 4 2" xfId="280" xr:uid="{00000000-0005-0000-0000-0000F3200000}"/>
    <cellStyle name="Normal 5 3 4 2 10" xfId="6143" xr:uid="{00000000-0005-0000-0000-0000F4200000}"/>
    <cellStyle name="Normal 5 3 4 2 10 2" xfId="11479" xr:uid="{00000000-0005-0000-0000-0000F5200000}"/>
    <cellStyle name="Normal 5 3 4 2 10 2 2" xfId="22103" xr:uid="{00000000-0005-0000-0000-0000F5200000}"/>
    <cellStyle name="Normal 5 3 4 2 10 3" xfId="16809" xr:uid="{00000000-0005-0000-0000-0000F4200000}"/>
    <cellStyle name="Normal 5 3 4 2 11" xfId="6580" xr:uid="{00000000-0005-0000-0000-0000F6200000}"/>
    <cellStyle name="Normal 5 3 4 2 11 2" xfId="17204" xr:uid="{00000000-0005-0000-0000-0000F6200000}"/>
    <cellStyle name="Normal 5 3 4 2 12" xfId="11912" xr:uid="{00000000-0005-0000-0000-0000F3200000}"/>
    <cellStyle name="Normal 5 3 4 2 2" xfId="836" xr:uid="{00000000-0005-0000-0000-0000F7200000}"/>
    <cellStyle name="Normal 5 3 4 2 2 10" xfId="12137" xr:uid="{00000000-0005-0000-0000-0000F7200000}"/>
    <cellStyle name="Normal 5 3 4 2 2 2" xfId="1271" xr:uid="{00000000-0005-0000-0000-0000F8200000}"/>
    <cellStyle name="Normal 5 3 4 2 2 2 2" xfId="3703" xr:uid="{00000000-0005-0000-0000-0000F9200000}"/>
    <cellStyle name="Normal 5 3 4 2 2 2 2 2" xfId="9335" xr:uid="{00000000-0005-0000-0000-0000FA200000}"/>
    <cellStyle name="Normal 5 3 4 2 2 2 2 2 2" xfId="19959" xr:uid="{00000000-0005-0000-0000-0000FA200000}"/>
    <cellStyle name="Normal 5 3 4 2 2 2 2 3" xfId="14667" xr:uid="{00000000-0005-0000-0000-0000F9200000}"/>
    <cellStyle name="Normal 5 3 4 2 2 2 3" xfId="7225" xr:uid="{00000000-0005-0000-0000-0000FB200000}"/>
    <cellStyle name="Normal 5 3 4 2 2 2 3 2" xfId="17849" xr:uid="{00000000-0005-0000-0000-0000FB200000}"/>
    <cellStyle name="Normal 5 3 4 2 2 2 4" xfId="12557" xr:uid="{00000000-0005-0000-0000-0000F8200000}"/>
    <cellStyle name="Normal 5 3 4 2 2 3" xfId="2097" xr:uid="{00000000-0005-0000-0000-0000FC200000}"/>
    <cellStyle name="Normal 5 3 4 2 2 3 2" xfId="8045" xr:uid="{00000000-0005-0000-0000-0000FD200000}"/>
    <cellStyle name="Normal 5 3 4 2 2 3 2 2" xfId="18669" xr:uid="{00000000-0005-0000-0000-0000FD200000}"/>
    <cellStyle name="Normal 5 3 4 2 2 3 3" xfId="13377" xr:uid="{00000000-0005-0000-0000-0000FC200000}"/>
    <cellStyle name="Normal 5 3 4 2 2 4" xfId="3270" xr:uid="{00000000-0005-0000-0000-0000FE200000}"/>
    <cellStyle name="Normal 5 3 4 2 2 4 2" xfId="8915" xr:uid="{00000000-0005-0000-0000-0000FF200000}"/>
    <cellStyle name="Normal 5 3 4 2 2 4 2 2" xfId="19539" xr:uid="{00000000-0005-0000-0000-0000FF200000}"/>
    <cellStyle name="Normal 5 3 4 2 2 4 3" xfId="14247" xr:uid="{00000000-0005-0000-0000-0000FE200000}"/>
    <cellStyle name="Normal 5 3 4 2 2 5" xfId="4595" xr:uid="{00000000-0005-0000-0000-000000210000}"/>
    <cellStyle name="Normal 5 3 4 2 2 5 2" xfId="10217" xr:uid="{00000000-0005-0000-0000-000001210000}"/>
    <cellStyle name="Normal 5 3 4 2 2 5 2 2" xfId="20841" xr:uid="{00000000-0005-0000-0000-000001210000}"/>
    <cellStyle name="Normal 5 3 4 2 2 5 3" xfId="15549" xr:uid="{00000000-0005-0000-0000-000000210000}"/>
    <cellStyle name="Normal 5 3 4 2 2 6" xfId="5645" xr:uid="{00000000-0005-0000-0000-000002210000}"/>
    <cellStyle name="Normal 5 3 4 2 2 6 2" xfId="10982" xr:uid="{00000000-0005-0000-0000-000003210000}"/>
    <cellStyle name="Normal 5 3 4 2 2 6 2 2" xfId="21606" xr:uid="{00000000-0005-0000-0000-000003210000}"/>
    <cellStyle name="Normal 5 3 4 2 2 6 3" xfId="16312" xr:uid="{00000000-0005-0000-0000-000002210000}"/>
    <cellStyle name="Normal 5 3 4 2 2 7" xfId="6012" xr:uid="{00000000-0005-0000-0000-000004210000}"/>
    <cellStyle name="Normal 5 3 4 2 2 7 2" xfId="11349" xr:uid="{00000000-0005-0000-0000-000005210000}"/>
    <cellStyle name="Normal 5 3 4 2 2 7 2 2" xfId="21973" xr:uid="{00000000-0005-0000-0000-000005210000}"/>
    <cellStyle name="Normal 5 3 4 2 2 7 3" xfId="16679" xr:uid="{00000000-0005-0000-0000-000004210000}"/>
    <cellStyle name="Normal 5 3 4 2 2 8" xfId="6382" xr:uid="{00000000-0005-0000-0000-000006210000}"/>
    <cellStyle name="Normal 5 3 4 2 2 8 2" xfId="11716" xr:uid="{00000000-0005-0000-0000-000007210000}"/>
    <cellStyle name="Normal 5 3 4 2 2 8 2 2" xfId="22340" xr:uid="{00000000-0005-0000-0000-000007210000}"/>
    <cellStyle name="Normal 5 3 4 2 2 8 3" xfId="17046" xr:uid="{00000000-0005-0000-0000-000006210000}"/>
    <cellStyle name="Normal 5 3 4 2 2 9" xfId="6805" xr:uid="{00000000-0005-0000-0000-000008210000}"/>
    <cellStyle name="Normal 5 3 4 2 2 9 2" xfId="17429" xr:uid="{00000000-0005-0000-0000-000008210000}"/>
    <cellStyle name="Normal 5 3 4 2 3" xfId="1540" xr:uid="{00000000-0005-0000-0000-000009210000}"/>
    <cellStyle name="Normal 5 3 4 2 3 2" xfId="2366" xr:uid="{00000000-0005-0000-0000-00000A210000}"/>
    <cellStyle name="Normal 5 3 4 2 3 2 2" xfId="8314" xr:uid="{00000000-0005-0000-0000-00000B210000}"/>
    <cellStyle name="Normal 5 3 4 2 3 2 2 2" xfId="18938" xr:uid="{00000000-0005-0000-0000-00000B210000}"/>
    <cellStyle name="Normal 5 3 4 2 3 2 3" xfId="13646" xr:uid="{00000000-0005-0000-0000-00000A210000}"/>
    <cellStyle name="Normal 5 3 4 2 3 3" xfId="3972" xr:uid="{00000000-0005-0000-0000-00000C210000}"/>
    <cellStyle name="Normal 5 3 4 2 3 3 2" xfId="9604" xr:uid="{00000000-0005-0000-0000-00000D210000}"/>
    <cellStyle name="Normal 5 3 4 2 3 3 2 2" xfId="20228" xr:uid="{00000000-0005-0000-0000-00000D210000}"/>
    <cellStyle name="Normal 5 3 4 2 3 3 3" xfId="14936" xr:uid="{00000000-0005-0000-0000-00000C210000}"/>
    <cellStyle name="Normal 5 3 4 2 3 4" xfId="4864" xr:uid="{00000000-0005-0000-0000-00000E210000}"/>
    <cellStyle name="Normal 5 3 4 2 3 4 2" xfId="10486" xr:uid="{00000000-0005-0000-0000-00000F210000}"/>
    <cellStyle name="Normal 5 3 4 2 3 4 2 2" xfId="21110" xr:uid="{00000000-0005-0000-0000-00000F210000}"/>
    <cellStyle name="Normal 5 3 4 2 3 4 3" xfId="15818" xr:uid="{00000000-0005-0000-0000-00000E210000}"/>
    <cellStyle name="Normal 5 3 4 2 3 5" xfId="7494" xr:uid="{00000000-0005-0000-0000-000010210000}"/>
    <cellStyle name="Normal 5 3 4 2 3 5 2" xfId="18118" xr:uid="{00000000-0005-0000-0000-000010210000}"/>
    <cellStyle name="Normal 5 3 4 2 3 6" xfId="12826" xr:uid="{00000000-0005-0000-0000-000009210000}"/>
    <cellStyle name="Normal 5 3 4 2 4" xfId="1050" xr:uid="{00000000-0005-0000-0000-000011210000}"/>
    <cellStyle name="Normal 5 3 4 2 4 2" xfId="3484" xr:uid="{00000000-0005-0000-0000-000012210000}"/>
    <cellStyle name="Normal 5 3 4 2 4 2 2" xfId="9122" xr:uid="{00000000-0005-0000-0000-000013210000}"/>
    <cellStyle name="Normal 5 3 4 2 4 2 2 2" xfId="19746" xr:uid="{00000000-0005-0000-0000-000013210000}"/>
    <cellStyle name="Normal 5 3 4 2 4 2 3" xfId="14454" xr:uid="{00000000-0005-0000-0000-000012210000}"/>
    <cellStyle name="Normal 5 3 4 2 4 3" xfId="7012" xr:uid="{00000000-0005-0000-0000-000014210000}"/>
    <cellStyle name="Normal 5 3 4 2 4 3 2" xfId="17636" xr:uid="{00000000-0005-0000-0000-000014210000}"/>
    <cellStyle name="Normal 5 3 4 2 4 4" xfId="12344" xr:uid="{00000000-0005-0000-0000-000011210000}"/>
    <cellStyle name="Normal 5 3 4 2 5" xfId="1884" xr:uid="{00000000-0005-0000-0000-000015210000}"/>
    <cellStyle name="Normal 5 3 4 2 5 2" xfId="7832" xr:uid="{00000000-0005-0000-0000-000016210000}"/>
    <cellStyle name="Normal 5 3 4 2 5 2 2" xfId="18456" xr:uid="{00000000-0005-0000-0000-000016210000}"/>
    <cellStyle name="Normal 5 3 4 2 5 3" xfId="13164" xr:uid="{00000000-0005-0000-0000-000015210000}"/>
    <cellStyle name="Normal 5 3 4 2 6" xfId="3020" xr:uid="{00000000-0005-0000-0000-000017210000}"/>
    <cellStyle name="Normal 5 3 4 2 6 2" xfId="8678" xr:uid="{00000000-0005-0000-0000-000018210000}"/>
    <cellStyle name="Normal 5 3 4 2 6 2 2" xfId="19302" xr:uid="{00000000-0005-0000-0000-000018210000}"/>
    <cellStyle name="Normal 5 3 4 2 6 3" xfId="14010" xr:uid="{00000000-0005-0000-0000-000017210000}"/>
    <cellStyle name="Normal 5 3 4 2 7" xfId="4382" xr:uid="{00000000-0005-0000-0000-000019210000}"/>
    <cellStyle name="Normal 5 3 4 2 7 2" xfId="10004" xr:uid="{00000000-0005-0000-0000-00001A210000}"/>
    <cellStyle name="Normal 5 3 4 2 7 2 2" xfId="20628" xr:uid="{00000000-0005-0000-0000-00001A210000}"/>
    <cellStyle name="Normal 5 3 4 2 7 3" xfId="15336" xr:uid="{00000000-0005-0000-0000-000019210000}"/>
    <cellStyle name="Normal 5 3 4 2 8" xfId="5146" xr:uid="{00000000-0005-0000-0000-00001B210000}"/>
    <cellStyle name="Normal 5 3 4 2 8 2" xfId="10743" xr:uid="{00000000-0005-0000-0000-00001C210000}"/>
    <cellStyle name="Normal 5 3 4 2 8 2 2" xfId="21367" xr:uid="{00000000-0005-0000-0000-00001C210000}"/>
    <cellStyle name="Normal 5 3 4 2 8 3" xfId="16075" xr:uid="{00000000-0005-0000-0000-00001B210000}"/>
    <cellStyle name="Normal 5 3 4 2 9" xfId="5775" xr:uid="{00000000-0005-0000-0000-00001D210000}"/>
    <cellStyle name="Normal 5 3 4 2 9 2" xfId="11112" xr:uid="{00000000-0005-0000-0000-00001E210000}"/>
    <cellStyle name="Normal 5 3 4 2 9 2 2" xfId="21736" xr:uid="{00000000-0005-0000-0000-00001E210000}"/>
    <cellStyle name="Normal 5 3 4 2 9 3" xfId="16442" xr:uid="{00000000-0005-0000-0000-00001D210000}"/>
    <cellStyle name="Normal 5 3 4 3" xfId="771" xr:uid="{00000000-0005-0000-0000-00001F210000}"/>
    <cellStyle name="Normal 5 3 4 3 10" xfId="6740" xr:uid="{00000000-0005-0000-0000-000020210000}"/>
    <cellStyle name="Normal 5 3 4 3 10 2" xfId="17364" xr:uid="{00000000-0005-0000-0000-000020210000}"/>
    <cellStyle name="Normal 5 3 4 3 11" xfId="12072" xr:uid="{00000000-0005-0000-0000-00001F210000}"/>
    <cellStyle name="Normal 5 3 4 3 2" xfId="1475" xr:uid="{00000000-0005-0000-0000-000021210000}"/>
    <cellStyle name="Normal 5 3 4 3 2 2" xfId="2301" xr:uid="{00000000-0005-0000-0000-000022210000}"/>
    <cellStyle name="Normal 5 3 4 3 2 2 2" xfId="8249" xr:uid="{00000000-0005-0000-0000-000023210000}"/>
    <cellStyle name="Normal 5 3 4 3 2 2 2 2" xfId="18873" xr:uid="{00000000-0005-0000-0000-000023210000}"/>
    <cellStyle name="Normal 5 3 4 3 2 2 3" xfId="13581" xr:uid="{00000000-0005-0000-0000-000022210000}"/>
    <cellStyle name="Normal 5 3 4 3 2 3" xfId="3907" xr:uid="{00000000-0005-0000-0000-000024210000}"/>
    <cellStyle name="Normal 5 3 4 3 2 3 2" xfId="9539" xr:uid="{00000000-0005-0000-0000-000025210000}"/>
    <cellStyle name="Normal 5 3 4 3 2 3 2 2" xfId="20163" xr:uid="{00000000-0005-0000-0000-000025210000}"/>
    <cellStyle name="Normal 5 3 4 3 2 3 3" xfId="14871" xr:uid="{00000000-0005-0000-0000-000024210000}"/>
    <cellStyle name="Normal 5 3 4 3 2 4" xfId="4799" xr:uid="{00000000-0005-0000-0000-000026210000}"/>
    <cellStyle name="Normal 5 3 4 3 2 4 2" xfId="10421" xr:uid="{00000000-0005-0000-0000-000027210000}"/>
    <cellStyle name="Normal 5 3 4 3 2 4 2 2" xfId="21045" xr:uid="{00000000-0005-0000-0000-000027210000}"/>
    <cellStyle name="Normal 5 3 4 3 2 4 3" xfId="15753" xr:uid="{00000000-0005-0000-0000-000026210000}"/>
    <cellStyle name="Normal 5 3 4 3 2 5" xfId="7429" xr:uid="{00000000-0005-0000-0000-000028210000}"/>
    <cellStyle name="Normal 5 3 4 3 2 5 2" xfId="18053" xr:uid="{00000000-0005-0000-0000-000028210000}"/>
    <cellStyle name="Normal 5 3 4 3 2 6" xfId="12761" xr:uid="{00000000-0005-0000-0000-000021210000}"/>
    <cellStyle name="Normal 5 3 4 3 3" xfId="1182" xr:uid="{00000000-0005-0000-0000-000029210000}"/>
    <cellStyle name="Normal 5 3 4 3 3 2" xfId="3615" xr:uid="{00000000-0005-0000-0000-00002A210000}"/>
    <cellStyle name="Normal 5 3 4 3 3 2 2" xfId="9249" xr:uid="{00000000-0005-0000-0000-00002B210000}"/>
    <cellStyle name="Normal 5 3 4 3 3 2 2 2" xfId="19873" xr:uid="{00000000-0005-0000-0000-00002B210000}"/>
    <cellStyle name="Normal 5 3 4 3 3 2 3" xfId="14581" xr:uid="{00000000-0005-0000-0000-00002A210000}"/>
    <cellStyle name="Normal 5 3 4 3 3 3" xfId="7139" xr:uid="{00000000-0005-0000-0000-00002C210000}"/>
    <cellStyle name="Normal 5 3 4 3 3 3 2" xfId="17763" xr:uid="{00000000-0005-0000-0000-00002C210000}"/>
    <cellStyle name="Normal 5 3 4 3 3 4" xfId="12471" xr:uid="{00000000-0005-0000-0000-000029210000}"/>
    <cellStyle name="Normal 5 3 4 3 4" xfId="2011" xr:uid="{00000000-0005-0000-0000-00002D210000}"/>
    <cellStyle name="Normal 5 3 4 3 4 2" xfId="7959" xr:uid="{00000000-0005-0000-0000-00002E210000}"/>
    <cellStyle name="Normal 5 3 4 3 4 2 2" xfId="18583" xr:uid="{00000000-0005-0000-0000-00002E210000}"/>
    <cellStyle name="Normal 5 3 4 3 4 3" xfId="13291" xr:uid="{00000000-0005-0000-0000-00002D210000}"/>
    <cellStyle name="Normal 5 3 4 3 5" xfId="3205" xr:uid="{00000000-0005-0000-0000-00002F210000}"/>
    <cellStyle name="Normal 5 3 4 3 5 2" xfId="8850" xr:uid="{00000000-0005-0000-0000-000030210000}"/>
    <cellStyle name="Normal 5 3 4 3 5 2 2" xfId="19474" xr:uid="{00000000-0005-0000-0000-000030210000}"/>
    <cellStyle name="Normal 5 3 4 3 5 3" xfId="14182" xr:uid="{00000000-0005-0000-0000-00002F210000}"/>
    <cellStyle name="Normal 5 3 4 3 6" xfId="4509" xr:uid="{00000000-0005-0000-0000-000031210000}"/>
    <cellStyle name="Normal 5 3 4 3 6 2" xfId="10131" xr:uid="{00000000-0005-0000-0000-000032210000}"/>
    <cellStyle name="Normal 5 3 4 3 6 2 2" xfId="20755" xr:uid="{00000000-0005-0000-0000-000032210000}"/>
    <cellStyle name="Normal 5 3 4 3 6 3" xfId="15463" xr:uid="{00000000-0005-0000-0000-000031210000}"/>
    <cellStyle name="Normal 5 3 4 3 7" xfId="5580" xr:uid="{00000000-0005-0000-0000-000033210000}"/>
    <cellStyle name="Normal 5 3 4 3 7 2" xfId="10917" xr:uid="{00000000-0005-0000-0000-000034210000}"/>
    <cellStyle name="Normal 5 3 4 3 7 2 2" xfId="21541" xr:uid="{00000000-0005-0000-0000-000034210000}"/>
    <cellStyle name="Normal 5 3 4 3 7 3" xfId="16247" xr:uid="{00000000-0005-0000-0000-000033210000}"/>
    <cellStyle name="Normal 5 3 4 3 8" xfId="5947" xr:uid="{00000000-0005-0000-0000-000035210000}"/>
    <cellStyle name="Normal 5 3 4 3 8 2" xfId="11284" xr:uid="{00000000-0005-0000-0000-000036210000}"/>
    <cellStyle name="Normal 5 3 4 3 8 2 2" xfId="21908" xr:uid="{00000000-0005-0000-0000-000036210000}"/>
    <cellStyle name="Normal 5 3 4 3 8 3" xfId="16614" xr:uid="{00000000-0005-0000-0000-000035210000}"/>
    <cellStyle name="Normal 5 3 4 3 9" xfId="6317" xr:uid="{00000000-0005-0000-0000-000037210000}"/>
    <cellStyle name="Normal 5 3 4 3 9 2" xfId="11651" xr:uid="{00000000-0005-0000-0000-000038210000}"/>
    <cellStyle name="Normal 5 3 4 3 9 2 2" xfId="22275" xr:uid="{00000000-0005-0000-0000-000038210000}"/>
    <cellStyle name="Normal 5 3 4 3 9 3" xfId="16981" xr:uid="{00000000-0005-0000-0000-000037210000}"/>
    <cellStyle name="Normal 5 3 4 4" xfId="1225" xr:uid="{00000000-0005-0000-0000-000039210000}"/>
    <cellStyle name="Normal 5 3 4 4 2" xfId="2051" xr:uid="{00000000-0005-0000-0000-00003A210000}"/>
    <cellStyle name="Normal 5 3 4 4 2 2" xfId="7999" xr:uid="{00000000-0005-0000-0000-00003B210000}"/>
    <cellStyle name="Normal 5 3 4 4 2 2 2" xfId="18623" xr:uid="{00000000-0005-0000-0000-00003B210000}"/>
    <cellStyle name="Normal 5 3 4 4 2 3" xfId="13331" xr:uid="{00000000-0005-0000-0000-00003A210000}"/>
    <cellStyle name="Normal 5 3 4 4 3" xfId="3657" xr:uid="{00000000-0005-0000-0000-00003C210000}"/>
    <cellStyle name="Normal 5 3 4 4 3 2" xfId="9289" xr:uid="{00000000-0005-0000-0000-00003D210000}"/>
    <cellStyle name="Normal 5 3 4 4 3 2 2" xfId="19913" xr:uid="{00000000-0005-0000-0000-00003D210000}"/>
    <cellStyle name="Normal 5 3 4 4 3 3" xfId="14621" xr:uid="{00000000-0005-0000-0000-00003C210000}"/>
    <cellStyle name="Normal 5 3 4 4 4" xfId="4549" xr:uid="{00000000-0005-0000-0000-00003E210000}"/>
    <cellStyle name="Normal 5 3 4 4 4 2" xfId="10171" xr:uid="{00000000-0005-0000-0000-00003F210000}"/>
    <cellStyle name="Normal 5 3 4 4 4 2 2" xfId="20795" xr:uid="{00000000-0005-0000-0000-00003F210000}"/>
    <cellStyle name="Normal 5 3 4 4 4 3" xfId="15503" xr:uid="{00000000-0005-0000-0000-00003E210000}"/>
    <cellStyle name="Normal 5 3 4 4 5" xfId="7179" xr:uid="{00000000-0005-0000-0000-000040210000}"/>
    <cellStyle name="Normal 5 3 4 4 5 2" xfId="17803" xr:uid="{00000000-0005-0000-0000-000040210000}"/>
    <cellStyle name="Normal 5 3 4 4 6" xfId="12511" xr:uid="{00000000-0005-0000-0000-000039210000}"/>
    <cellStyle name="Normal 5 3 4 5" xfId="1325" xr:uid="{00000000-0005-0000-0000-000041210000}"/>
    <cellStyle name="Normal 5 3 4 5 2" xfId="2151" xr:uid="{00000000-0005-0000-0000-000042210000}"/>
    <cellStyle name="Normal 5 3 4 5 2 2" xfId="8099" xr:uid="{00000000-0005-0000-0000-000043210000}"/>
    <cellStyle name="Normal 5 3 4 5 2 2 2" xfId="18723" xr:uid="{00000000-0005-0000-0000-000043210000}"/>
    <cellStyle name="Normal 5 3 4 5 2 3" xfId="13431" xr:uid="{00000000-0005-0000-0000-000042210000}"/>
    <cellStyle name="Normal 5 3 4 5 3" xfId="3757" xr:uid="{00000000-0005-0000-0000-000044210000}"/>
    <cellStyle name="Normal 5 3 4 5 3 2" xfId="9389" xr:uid="{00000000-0005-0000-0000-000045210000}"/>
    <cellStyle name="Normal 5 3 4 5 3 2 2" xfId="20013" xr:uid="{00000000-0005-0000-0000-000045210000}"/>
    <cellStyle name="Normal 5 3 4 5 3 3" xfId="14721" xr:uid="{00000000-0005-0000-0000-000044210000}"/>
    <cellStyle name="Normal 5 3 4 5 4" xfId="4649" xr:uid="{00000000-0005-0000-0000-000046210000}"/>
    <cellStyle name="Normal 5 3 4 5 4 2" xfId="10271" xr:uid="{00000000-0005-0000-0000-000047210000}"/>
    <cellStyle name="Normal 5 3 4 5 4 2 2" xfId="20895" xr:uid="{00000000-0005-0000-0000-000047210000}"/>
    <cellStyle name="Normal 5 3 4 5 4 3" xfId="15603" xr:uid="{00000000-0005-0000-0000-000046210000}"/>
    <cellStyle name="Normal 5 3 4 5 5" xfId="7279" xr:uid="{00000000-0005-0000-0000-000048210000}"/>
    <cellStyle name="Normal 5 3 4 5 5 2" xfId="17903" xr:uid="{00000000-0005-0000-0000-000048210000}"/>
    <cellStyle name="Normal 5 3 4 5 6" xfId="12611" xr:uid="{00000000-0005-0000-0000-000041210000}"/>
    <cellStyle name="Normal 5 3 4 6" xfId="1387" xr:uid="{00000000-0005-0000-0000-000049210000}"/>
    <cellStyle name="Normal 5 3 4 6 2" xfId="2213" xr:uid="{00000000-0005-0000-0000-00004A210000}"/>
    <cellStyle name="Normal 5 3 4 6 2 2" xfId="8161" xr:uid="{00000000-0005-0000-0000-00004B210000}"/>
    <cellStyle name="Normal 5 3 4 6 2 2 2" xfId="18785" xr:uid="{00000000-0005-0000-0000-00004B210000}"/>
    <cellStyle name="Normal 5 3 4 6 2 3" xfId="13493" xr:uid="{00000000-0005-0000-0000-00004A210000}"/>
    <cellStyle name="Normal 5 3 4 6 3" xfId="3819" xr:uid="{00000000-0005-0000-0000-00004C210000}"/>
    <cellStyle name="Normal 5 3 4 6 3 2" xfId="9451" xr:uid="{00000000-0005-0000-0000-00004D210000}"/>
    <cellStyle name="Normal 5 3 4 6 3 2 2" xfId="20075" xr:uid="{00000000-0005-0000-0000-00004D210000}"/>
    <cellStyle name="Normal 5 3 4 6 3 3" xfId="14783" xr:uid="{00000000-0005-0000-0000-00004C210000}"/>
    <cellStyle name="Normal 5 3 4 6 4" xfId="4711" xr:uid="{00000000-0005-0000-0000-00004E210000}"/>
    <cellStyle name="Normal 5 3 4 6 4 2" xfId="10333" xr:uid="{00000000-0005-0000-0000-00004F210000}"/>
    <cellStyle name="Normal 5 3 4 6 4 2 2" xfId="20957" xr:uid="{00000000-0005-0000-0000-00004F210000}"/>
    <cellStyle name="Normal 5 3 4 6 4 3" xfId="15665" xr:uid="{00000000-0005-0000-0000-00004E210000}"/>
    <cellStyle name="Normal 5 3 4 6 5" xfId="7341" xr:uid="{00000000-0005-0000-0000-000050210000}"/>
    <cellStyle name="Normal 5 3 4 6 5 2" xfId="17965" xr:uid="{00000000-0005-0000-0000-000050210000}"/>
    <cellStyle name="Normal 5 3 4 6 6" xfId="12673" xr:uid="{00000000-0005-0000-0000-000049210000}"/>
    <cellStyle name="Normal 5 3 4 7" xfId="985" xr:uid="{00000000-0005-0000-0000-000051210000}"/>
    <cellStyle name="Normal 5 3 4 7 2" xfId="3419" xr:uid="{00000000-0005-0000-0000-000052210000}"/>
    <cellStyle name="Normal 5 3 4 7 2 2" xfId="9057" xr:uid="{00000000-0005-0000-0000-000053210000}"/>
    <cellStyle name="Normal 5 3 4 7 2 2 2" xfId="19681" xr:uid="{00000000-0005-0000-0000-000053210000}"/>
    <cellStyle name="Normal 5 3 4 7 2 3" xfId="14389" xr:uid="{00000000-0005-0000-0000-000052210000}"/>
    <cellStyle name="Normal 5 3 4 7 3" xfId="6947" xr:uid="{00000000-0005-0000-0000-000054210000}"/>
    <cellStyle name="Normal 5 3 4 7 3 2" xfId="17571" xr:uid="{00000000-0005-0000-0000-000054210000}"/>
    <cellStyle name="Normal 5 3 4 7 4" xfId="12279" xr:uid="{00000000-0005-0000-0000-000051210000}"/>
    <cellStyle name="Normal 5 3 4 8" xfId="1819" xr:uid="{00000000-0005-0000-0000-000055210000}"/>
    <cellStyle name="Normal 5 3 4 8 2" xfId="7767" xr:uid="{00000000-0005-0000-0000-000056210000}"/>
    <cellStyle name="Normal 5 3 4 8 2 2" xfId="18391" xr:uid="{00000000-0005-0000-0000-000056210000}"/>
    <cellStyle name="Normal 5 3 4 8 3" xfId="13099" xr:uid="{00000000-0005-0000-0000-000055210000}"/>
    <cellStyle name="Normal 5 3 4 9" xfId="2953" xr:uid="{00000000-0005-0000-0000-000057210000}"/>
    <cellStyle name="Normal 5 3 4 9 2" xfId="8613" xr:uid="{00000000-0005-0000-0000-000058210000}"/>
    <cellStyle name="Normal 5 3 4 9 2 2" xfId="19237" xr:uid="{00000000-0005-0000-0000-000058210000}"/>
    <cellStyle name="Normal 5 3 4 9 3" xfId="13945" xr:uid="{00000000-0005-0000-0000-000057210000}"/>
    <cellStyle name="Normal 5 3 5" xfId="242" xr:uid="{00000000-0005-0000-0000-000059210000}"/>
    <cellStyle name="Normal 5 3 5 10" xfId="6105" xr:uid="{00000000-0005-0000-0000-00005A210000}"/>
    <cellStyle name="Normal 5 3 5 10 2" xfId="11441" xr:uid="{00000000-0005-0000-0000-00005B210000}"/>
    <cellStyle name="Normal 5 3 5 10 2 2" xfId="22065" xr:uid="{00000000-0005-0000-0000-00005B210000}"/>
    <cellStyle name="Normal 5 3 5 10 3" xfId="16771" xr:uid="{00000000-0005-0000-0000-00005A210000}"/>
    <cellStyle name="Normal 5 3 5 11" xfId="6542" xr:uid="{00000000-0005-0000-0000-00005C210000}"/>
    <cellStyle name="Normal 5 3 5 11 2" xfId="17166" xr:uid="{00000000-0005-0000-0000-00005C210000}"/>
    <cellStyle name="Normal 5 3 5 12" xfId="11874" xr:uid="{00000000-0005-0000-0000-000059210000}"/>
    <cellStyle name="Normal 5 3 5 2" xfId="798" xr:uid="{00000000-0005-0000-0000-00005D210000}"/>
    <cellStyle name="Normal 5 3 5 2 10" xfId="12099" xr:uid="{00000000-0005-0000-0000-00005D210000}"/>
    <cellStyle name="Normal 5 3 5 2 2" xfId="1259" xr:uid="{00000000-0005-0000-0000-00005E210000}"/>
    <cellStyle name="Normal 5 3 5 2 2 2" xfId="3691" xr:uid="{00000000-0005-0000-0000-00005F210000}"/>
    <cellStyle name="Normal 5 3 5 2 2 2 2" xfId="9323" xr:uid="{00000000-0005-0000-0000-000060210000}"/>
    <cellStyle name="Normal 5 3 5 2 2 2 2 2" xfId="19947" xr:uid="{00000000-0005-0000-0000-000060210000}"/>
    <cellStyle name="Normal 5 3 5 2 2 2 3" xfId="14655" xr:uid="{00000000-0005-0000-0000-00005F210000}"/>
    <cellStyle name="Normal 5 3 5 2 2 3" xfId="7213" xr:uid="{00000000-0005-0000-0000-000061210000}"/>
    <cellStyle name="Normal 5 3 5 2 2 3 2" xfId="17837" xr:uid="{00000000-0005-0000-0000-000061210000}"/>
    <cellStyle name="Normal 5 3 5 2 2 4" xfId="12545" xr:uid="{00000000-0005-0000-0000-00005E210000}"/>
    <cellStyle name="Normal 5 3 5 2 3" xfId="2085" xr:uid="{00000000-0005-0000-0000-000062210000}"/>
    <cellStyle name="Normal 5 3 5 2 3 2" xfId="8033" xr:uid="{00000000-0005-0000-0000-000063210000}"/>
    <cellStyle name="Normal 5 3 5 2 3 2 2" xfId="18657" xr:uid="{00000000-0005-0000-0000-000063210000}"/>
    <cellStyle name="Normal 5 3 5 2 3 3" xfId="13365" xr:uid="{00000000-0005-0000-0000-000062210000}"/>
    <cellStyle name="Normal 5 3 5 2 4" xfId="3232" xr:uid="{00000000-0005-0000-0000-000064210000}"/>
    <cellStyle name="Normal 5 3 5 2 4 2" xfId="8877" xr:uid="{00000000-0005-0000-0000-000065210000}"/>
    <cellStyle name="Normal 5 3 5 2 4 2 2" xfId="19501" xr:uid="{00000000-0005-0000-0000-000065210000}"/>
    <cellStyle name="Normal 5 3 5 2 4 3" xfId="14209" xr:uid="{00000000-0005-0000-0000-000064210000}"/>
    <cellStyle name="Normal 5 3 5 2 5" xfId="4583" xr:uid="{00000000-0005-0000-0000-000066210000}"/>
    <cellStyle name="Normal 5 3 5 2 5 2" xfId="10205" xr:uid="{00000000-0005-0000-0000-000067210000}"/>
    <cellStyle name="Normal 5 3 5 2 5 2 2" xfId="20829" xr:uid="{00000000-0005-0000-0000-000067210000}"/>
    <cellStyle name="Normal 5 3 5 2 5 3" xfId="15537" xr:uid="{00000000-0005-0000-0000-000066210000}"/>
    <cellStyle name="Normal 5 3 5 2 6" xfId="5607" xr:uid="{00000000-0005-0000-0000-000068210000}"/>
    <cellStyle name="Normal 5 3 5 2 6 2" xfId="10944" xr:uid="{00000000-0005-0000-0000-000069210000}"/>
    <cellStyle name="Normal 5 3 5 2 6 2 2" xfId="21568" xr:uid="{00000000-0005-0000-0000-000069210000}"/>
    <cellStyle name="Normal 5 3 5 2 6 3" xfId="16274" xr:uid="{00000000-0005-0000-0000-000068210000}"/>
    <cellStyle name="Normal 5 3 5 2 7" xfId="5974" xr:uid="{00000000-0005-0000-0000-00006A210000}"/>
    <cellStyle name="Normal 5 3 5 2 7 2" xfId="11311" xr:uid="{00000000-0005-0000-0000-00006B210000}"/>
    <cellStyle name="Normal 5 3 5 2 7 2 2" xfId="21935" xr:uid="{00000000-0005-0000-0000-00006B210000}"/>
    <cellStyle name="Normal 5 3 5 2 7 3" xfId="16641" xr:uid="{00000000-0005-0000-0000-00006A210000}"/>
    <cellStyle name="Normal 5 3 5 2 8" xfId="6344" xr:uid="{00000000-0005-0000-0000-00006C210000}"/>
    <cellStyle name="Normal 5 3 5 2 8 2" xfId="11678" xr:uid="{00000000-0005-0000-0000-00006D210000}"/>
    <cellStyle name="Normal 5 3 5 2 8 2 2" xfId="22302" xr:uid="{00000000-0005-0000-0000-00006D210000}"/>
    <cellStyle name="Normal 5 3 5 2 8 3" xfId="17008" xr:uid="{00000000-0005-0000-0000-00006C210000}"/>
    <cellStyle name="Normal 5 3 5 2 9" xfId="6767" xr:uid="{00000000-0005-0000-0000-00006E210000}"/>
    <cellStyle name="Normal 5 3 5 2 9 2" xfId="17391" xr:uid="{00000000-0005-0000-0000-00006E210000}"/>
    <cellStyle name="Normal 5 3 5 3" xfId="1502" xr:uid="{00000000-0005-0000-0000-00006F210000}"/>
    <cellStyle name="Normal 5 3 5 3 2" xfId="2328" xr:uid="{00000000-0005-0000-0000-000070210000}"/>
    <cellStyle name="Normal 5 3 5 3 2 2" xfId="8276" xr:uid="{00000000-0005-0000-0000-000071210000}"/>
    <cellStyle name="Normal 5 3 5 3 2 2 2" xfId="18900" xr:uid="{00000000-0005-0000-0000-000071210000}"/>
    <cellStyle name="Normal 5 3 5 3 2 3" xfId="13608" xr:uid="{00000000-0005-0000-0000-000070210000}"/>
    <cellStyle name="Normal 5 3 5 3 3" xfId="3934" xr:uid="{00000000-0005-0000-0000-000072210000}"/>
    <cellStyle name="Normal 5 3 5 3 3 2" xfId="9566" xr:uid="{00000000-0005-0000-0000-000073210000}"/>
    <cellStyle name="Normal 5 3 5 3 3 2 2" xfId="20190" xr:uid="{00000000-0005-0000-0000-000073210000}"/>
    <cellStyle name="Normal 5 3 5 3 3 3" xfId="14898" xr:uid="{00000000-0005-0000-0000-000072210000}"/>
    <cellStyle name="Normal 5 3 5 3 4" xfId="4826" xr:uid="{00000000-0005-0000-0000-000074210000}"/>
    <cellStyle name="Normal 5 3 5 3 4 2" xfId="10448" xr:uid="{00000000-0005-0000-0000-000075210000}"/>
    <cellStyle name="Normal 5 3 5 3 4 2 2" xfId="21072" xr:uid="{00000000-0005-0000-0000-000075210000}"/>
    <cellStyle name="Normal 5 3 5 3 4 3" xfId="15780" xr:uid="{00000000-0005-0000-0000-000074210000}"/>
    <cellStyle name="Normal 5 3 5 3 5" xfId="7456" xr:uid="{00000000-0005-0000-0000-000076210000}"/>
    <cellStyle name="Normal 5 3 5 3 5 2" xfId="18080" xr:uid="{00000000-0005-0000-0000-000076210000}"/>
    <cellStyle name="Normal 5 3 5 3 6" xfId="12788" xr:uid="{00000000-0005-0000-0000-00006F210000}"/>
    <cellStyle name="Normal 5 3 5 4" xfId="1012" xr:uid="{00000000-0005-0000-0000-000077210000}"/>
    <cellStyle name="Normal 5 3 5 4 2" xfId="3446" xr:uid="{00000000-0005-0000-0000-000078210000}"/>
    <cellStyle name="Normal 5 3 5 4 2 2" xfId="9084" xr:uid="{00000000-0005-0000-0000-000079210000}"/>
    <cellStyle name="Normal 5 3 5 4 2 2 2" xfId="19708" xr:uid="{00000000-0005-0000-0000-000079210000}"/>
    <cellStyle name="Normal 5 3 5 4 2 3" xfId="14416" xr:uid="{00000000-0005-0000-0000-000078210000}"/>
    <cellStyle name="Normal 5 3 5 4 3" xfId="6974" xr:uid="{00000000-0005-0000-0000-00007A210000}"/>
    <cellStyle name="Normal 5 3 5 4 3 2" xfId="17598" xr:uid="{00000000-0005-0000-0000-00007A210000}"/>
    <cellStyle name="Normal 5 3 5 4 4" xfId="12306" xr:uid="{00000000-0005-0000-0000-000077210000}"/>
    <cellStyle name="Normal 5 3 5 5" xfId="1846" xr:uid="{00000000-0005-0000-0000-00007B210000}"/>
    <cellStyle name="Normal 5 3 5 5 2" xfId="7794" xr:uid="{00000000-0005-0000-0000-00007C210000}"/>
    <cellStyle name="Normal 5 3 5 5 2 2" xfId="18418" xr:uid="{00000000-0005-0000-0000-00007C210000}"/>
    <cellStyle name="Normal 5 3 5 5 3" xfId="13126" xr:uid="{00000000-0005-0000-0000-00007B210000}"/>
    <cellStyle name="Normal 5 3 5 6" xfId="2982" xr:uid="{00000000-0005-0000-0000-00007D210000}"/>
    <cellStyle name="Normal 5 3 5 6 2" xfId="8640" xr:uid="{00000000-0005-0000-0000-00007E210000}"/>
    <cellStyle name="Normal 5 3 5 6 2 2" xfId="19264" xr:uid="{00000000-0005-0000-0000-00007E210000}"/>
    <cellStyle name="Normal 5 3 5 6 3" xfId="13972" xr:uid="{00000000-0005-0000-0000-00007D210000}"/>
    <cellStyle name="Normal 5 3 5 7" xfId="4344" xr:uid="{00000000-0005-0000-0000-00007F210000}"/>
    <cellStyle name="Normal 5 3 5 7 2" xfId="9966" xr:uid="{00000000-0005-0000-0000-000080210000}"/>
    <cellStyle name="Normal 5 3 5 7 2 2" xfId="20590" xr:uid="{00000000-0005-0000-0000-000080210000}"/>
    <cellStyle name="Normal 5 3 5 7 3" xfId="15298" xr:uid="{00000000-0005-0000-0000-00007F210000}"/>
    <cellStyle name="Normal 5 3 5 8" xfId="5108" xr:uid="{00000000-0005-0000-0000-000081210000}"/>
    <cellStyle name="Normal 5 3 5 8 2" xfId="10705" xr:uid="{00000000-0005-0000-0000-000082210000}"/>
    <cellStyle name="Normal 5 3 5 8 2 2" xfId="21329" xr:uid="{00000000-0005-0000-0000-000082210000}"/>
    <cellStyle name="Normal 5 3 5 8 3" xfId="16037" xr:uid="{00000000-0005-0000-0000-000081210000}"/>
    <cellStyle name="Normal 5 3 5 9" xfId="5737" xr:uid="{00000000-0005-0000-0000-000083210000}"/>
    <cellStyle name="Normal 5 3 5 9 2" xfId="11074" xr:uid="{00000000-0005-0000-0000-000084210000}"/>
    <cellStyle name="Normal 5 3 5 9 2 2" xfId="21698" xr:uid="{00000000-0005-0000-0000-000084210000}"/>
    <cellStyle name="Normal 5 3 5 9 3" xfId="16404" xr:uid="{00000000-0005-0000-0000-000083210000}"/>
    <cellStyle name="Normal 5 3 6" xfId="592" xr:uid="{00000000-0005-0000-0000-000085210000}"/>
    <cellStyle name="Normal 5 3 6 2" xfId="3122" xr:uid="{00000000-0005-0000-0000-000086210000}"/>
    <cellStyle name="Normal 5 3 6 3" xfId="5427" xr:uid="{00000000-0005-0000-0000-000087210000}"/>
    <cellStyle name="Normal 5 3 7" xfId="733" xr:uid="{00000000-0005-0000-0000-000088210000}"/>
    <cellStyle name="Normal 5 3 7 10" xfId="6702" xr:uid="{00000000-0005-0000-0000-000089210000}"/>
    <cellStyle name="Normal 5 3 7 10 2" xfId="17326" xr:uid="{00000000-0005-0000-0000-000089210000}"/>
    <cellStyle name="Normal 5 3 7 11" xfId="12034" xr:uid="{00000000-0005-0000-0000-000088210000}"/>
    <cellStyle name="Normal 5 3 7 2" xfId="1437" xr:uid="{00000000-0005-0000-0000-00008A210000}"/>
    <cellStyle name="Normal 5 3 7 2 2" xfId="2263" xr:uid="{00000000-0005-0000-0000-00008B210000}"/>
    <cellStyle name="Normal 5 3 7 2 2 2" xfId="8211" xr:uid="{00000000-0005-0000-0000-00008C210000}"/>
    <cellStyle name="Normal 5 3 7 2 2 2 2" xfId="18835" xr:uid="{00000000-0005-0000-0000-00008C210000}"/>
    <cellStyle name="Normal 5 3 7 2 2 3" xfId="13543" xr:uid="{00000000-0005-0000-0000-00008B210000}"/>
    <cellStyle name="Normal 5 3 7 2 3" xfId="3869" xr:uid="{00000000-0005-0000-0000-00008D210000}"/>
    <cellStyle name="Normal 5 3 7 2 3 2" xfId="9501" xr:uid="{00000000-0005-0000-0000-00008E210000}"/>
    <cellStyle name="Normal 5 3 7 2 3 2 2" xfId="20125" xr:uid="{00000000-0005-0000-0000-00008E210000}"/>
    <cellStyle name="Normal 5 3 7 2 3 3" xfId="14833" xr:uid="{00000000-0005-0000-0000-00008D210000}"/>
    <cellStyle name="Normal 5 3 7 2 4" xfId="4761" xr:uid="{00000000-0005-0000-0000-00008F210000}"/>
    <cellStyle name="Normal 5 3 7 2 4 2" xfId="10383" xr:uid="{00000000-0005-0000-0000-000090210000}"/>
    <cellStyle name="Normal 5 3 7 2 4 2 2" xfId="21007" xr:uid="{00000000-0005-0000-0000-000090210000}"/>
    <cellStyle name="Normal 5 3 7 2 4 3" xfId="15715" xr:uid="{00000000-0005-0000-0000-00008F210000}"/>
    <cellStyle name="Normal 5 3 7 2 5" xfId="7391" xr:uid="{00000000-0005-0000-0000-000091210000}"/>
    <cellStyle name="Normal 5 3 7 2 5 2" xfId="18015" xr:uid="{00000000-0005-0000-0000-000091210000}"/>
    <cellStyle name="Normal 5 3 7 2 6" xfId="12723" xr:uid="{00000000-0005-0000-0000-00008A210000}"/>
    <cellStyle name="Normal 5 3 7 3" xfId="1084" xr:uid="{00000000-0005-0000-0000-000092210000}"/>
    <cellStyle name="Normal 5 3 7 3 2" xfId="3518" xr:uid="{00000000-0005-0000-0000-000093210000}"/>
    <cellStyle name="Normal 5 3 7 3 2 2" xfId="9156" xr:uid="{00000000-0005-0000-0000-000094210000}"/>
    <cellStyle name="Normal 5 3 7 3 2 2 2" xfId="19780" xr:uid="{00000000-0005-0000-0000-000094210000}"/>
    <cellStyle name="Normal 5 3 7 3 2 3" xfId="14488" xr:uid="{00000000-0005-0000-0000-000093210000}"/>
    <cellStyle name="Normal 5 3 7 3 3" xfId="7046" xr:uid="{00000000-0005-0000-0000-000095210000}"/>
    <cellStyle name="Normal 5 3 7 3 3 2" xfId="17670" xr:uid="{00000000-0005-0000-0000-000095210000}"/>
    <cellStyle name="Normal 5 3 7 3 4" xfId="12378" xr:uid="{00000000-0005-0000-0000-000092210000}"/>
    <cellStyle name="Normal 5 3 7 4" xfId="1918" xr:uid="{00000000-0005-0000-0000-000096210000}"/>
    <cellStyle name="Normal 5 3 7 4 2" xfId="7866" xr:uid="{00000000-0005-0000-0000-000097210000}"/>
    <cellStyle name="Normal 5 3 7 4 2 2" xfId="18490" xr:uid="{00000000-0005-0000-0000-000097210000}"/>
    <cellStyle name="Normal 5 3 7 4 3" xfId="13198" xr:uid="{00000000-0005-0000-0000-000096210000}"/>
    <cellStyle name="Normal 5 3 7 5" xfId="3167" xr:uid="{00000000-0005-0000-0000-000098210000}"/>
    <cellStyle name="Normal 5 3 7 5 2" xfId="8812" xr:uid="{00000000-0005-0000-0000-000099210000}"/>
    <cellStyle name="Normal 5 3 7 5 2 2" xfId="19436" xr:uid="{00000000-0005-0000-0000-000099210000}"/>
    <cellStyle name="Normal 5 3 7 5 3" xfId="14144" xr:uid="{00000000-0005-0000-0000-000098210000}"/>
    <cellStyle name="Normal 5 3 7 6" xfId="4416" xr:uid="{00000000-0005-0000-0000-00009A210000}"/>
    <cellStyle name="Normal 5 3 7 6 2" xfId="10038" xr:uid="{00000000-0005-0000-0000-00009B210000}"/>
    <cellStyle name="Normal 5 3 7 6 2 2" xfId="20662" xr:uid="{00000000-0005-0000-0000-00009B210000}"/>
    <cellStyle name="Normal 5 3 7 6 3" xfId="15370" xr:uid="{00000000-0005-0000-0000-00009A210000}"/>
    <cellStyle name="Normal 5 3 7 7" xfId="5542" xr:uid="{00000000-0005-0000-0000-00009C210000}"/>
    <cellStyle name="Normal 5 3 7 7 2" xfId="10879" xr:uid="{00000000-0005-0000-0000-00009D210000}"/>
    <cellStyle name="Normal 5 3 7 7 2 2" xfId="21503" xr:uid="{00000000-0005-0000-0000-00009D210000}"/>
    <cellStyle name="Normal 5 3 7 7 3" xfId="16209" xr:uid="{00000000-0005-0000-0000-00009C210000}"/>
    <cellStyle name="Normal 5 3 7 8" xfId="5909" xr:uid="{00000000-0005-0000-0000-00009E210000}"/>
    <cellStyle name="Normal 5 3 7 8 2" xfId="11246" xr:uid="{00000000-0005-0000-0000-00009F210000}"/>
    <cellStyle name="Normal 5 3 7 8 2 2" xfId="21870" xr:uid="{00000000-0005-0000-0000-00009F210000}"/>
    <cellStyle name="Normal 5 3 7 8 3" xfId="16576" xr:uid="{00000000-0005-0000-0000-00009E210000}"/>
    <cellStyle name="Normal 5 3 7 9" xfId="6279" xr:uid="{00000000-0005-0000-0000-0000A0210000}"/>
    <cellStyle name="Normal 5 3 7 9 2" xfId="11613" xr:uid="{00000000-0005-0000-0000-0000A1210000}"/>
    <cellStyle name="Normal 5 3 7 9 2 2" xfId="22237" xr:uid="{00000000-0005-0000-0000-0000A1210000}"/>
    <cellStyle name="Normal 5 3 7 9 3" xfId="16943" xr:uid="{00000000-0005-0000-0000-0000A0210000}"/>
    <cellStyle name="Normal 5 3 8" xfId="1197" xr:uid="{00000000-0005-0000-0000-0000A2210000}"/>
    <cellStyle name="Normal 5 3 8 2" xfId="2023" xr:uid="{00000000-0005-0000-0000-0000A3210000}"/>
    <cellStyle name="Normal 5 3 8 2 2" xfId="7971" xr:uid="{00000000-0005-0000-0000-0000A4210000}"/>
    <cellStyle name="Normal 5 3 8 2 2 2" xfId="18595" xr:uid="{00000000-0005-0000-0000-0000A4210000}"/>
    <cellStyle name="Normal 5 3 8 2 3" xfId="13303" xr:uid="{00000000-0005-0000-0000-0000A3210000}"/>
    <cellStyle name="Normal 5 3 8 3" xfId="3629" xr:uid="{00000000-0005-0000-0000-0000A5210000}"/>
    <cellStyle name="Normal 5 3 8 3 2" xfId="9261" xr:uid="{00000000-0005-0000-0000-0000A6210000}"/>
    <cellStyle name="Normal 5 3 8 3 2 2" xfId="19885" xr:uid="{00000000-0005-0000-0000-0000A6210000}"/>
    <cellStyle name="Normal 5 3 8 3 3" xfId="14593" xr:uid="{00000000-0005-0000-0000-0000A5210000}"/>
    <cellStyle name="Normal 5 3 8 4" xfId="4521" xr:uid="{00000000-0005-0000-0000-0000A7210000}"/>
    <cellStyle name="Normal 5 3 8 4 2" xfId="10143" xr:uid="{00000000-0005-0000-0000-0000A8210000}"/>
    <cellStyle name="Normal 5 3 8 4 2 2" xfId="20767" xr:uid="{00000000-0005-0000-0000-0000A8210000}"/>
    <cellStyle name="Normal 5 3 8 4 3" xfId="15475" xr:uid="{00000000-0005-0000-0000-0000A7210000}"/>
    <cellStyle name="Normal 5 3 8 5" xfId="7151" xr:uid="{00000000-0005-0000-0000-0000A9210000}"/>
    <cellStyle name="Normal 5 3 8 5 2" xfId="17775" xr:uid="{00000000-0005-0000-0000-0000A9210000}"/>
    <cellStyle name="Normal 5 3 8 6" xfId="12483" xr:uid="{00000000-0005-0000-0000-0000A2210000}"/>
    <cellStyle name="Normal 5 3 9" xfId="1297" xr:uid="{00000000-0005-0000-0000-0000AA210000}"/>
    <cellStyle name="Normal 5 3 9 2" xfId="2123" xr:uid="{00000000-0005-0000-0000-0000AB210000}"/>
    <cellStyle name="Normal 5 3 9 2 2" xfId="8071" xr:uid="{00000000-0005-0000-0000-0000AC210000}"/>
    <cellStyle name="Normal 5 3 9 2 2 2" xfId="18695" xr:uid="{00000000-0005-0000-0000-0000AC210000}"/>
    <cellStyle name="Normal 5 3 9 2 3" xfId="13403" xr:uid="{00000000-0005-0000-0000-0000AB210000}"/>
    <cellStyle name="Normal 5 3 9 3" xfId="3729" xr:uid="{00000000-0005-0000-0000-0000AD210000}"/>
    <cellStyle name="Normal 5 3 9 3 2" xfId="9361" xr:uid="{00000000-0005-0000-0000-0000AE210000}"/>
    <cellStyle name="Normal 5 3 9 3 2 2" xfId="19985" xr:uid="{00000000-0005-0000-0000-0000AE210000}"/>
    <cellStyle name="Normal 5 3 9 3 3" xfId="14693" xr:uid="{00000000-0005-0000-0000-0000AD210000}"/>
    <cellStyle name="Normal 5 3 9 4" xfId="4621" xr:uid="{00000000-0005-0000-0000-0000AF210000}"/>
    <cellStyle name="Normal 5 3 9 4 2" xfId="10243" xr:uid="{00000000-0005-0000-0000-0000B0210000}"/>
    <cellStyle name="Normal 5 3 9 4 2 2" xfId="20867" xr:uid="{00000000-0005-0000-0000-0000B0210000}"/>
    <cellStyle name="Normal 5 3 9 4 3" xfId="15575" xr:uid="{00000000-0005-0000-0000-0000AF210000}"/>
    <cellStyle name="Normal 5 3 9 5" xfId="7251" xr:uid="{00000000-0005-0000-0000-0000B1210000}"/>
    <cellStyle name="Normal 5 3 9 5 2" xfId="17875" xr:uid="{00000000-0005-0000-0000-0000B1210000}"/>
    <cellStyle name="Normal 5 3 9 6" xfId="12583" xr:uid="{00000000-0005-0000-0000-0000AA210000}"/>
    <cellStyle name="Normal 5 4" xfId="156" xr:uid="{00000000-0005-0000-0000-0000B2210000}"/>
    <cellStyle name="Normal 5 4 2" xfId="2900" xr:uid="{00000000-0005-0000-0000-0000B3210000}"/>
    <cellStyle name="Normal 5 4 3" xfId="5025" xr:uid="{00000000-0005-0000-0000-0000B4210000}"/>
    <cellStyle name="Normal 5 5" xfId="186" xr:uid="{00000000-0005-0000-0000-0000B5210000}"/>
    <cellStyle name="Normal 5 5 10" xfId="2926" xr:uid="{00000000-0005-0000-0000-0000B6210000}"/>
    <cellStyle name="Normal 5 5 10 2" xfId="8588" xr:uid="{00000000-0005-0000-0000-0000B7210000}"/>
    <cellStyle name="Normal 5 5 10 2 2" xfId="19212" xr:uid="{00000000-0005-0000-0000-0000B7210000}"/>
    <cellStyle name="Normal 5 5 10 3" xfId="13920" xr:uid="{00000000-0005-0000-0000-0000B6210000}"/>
    <cellStyle name="Normal 5 5 11" xfId="4292" xr:uid="{00000000-0005-0000-0000-0000B8210000}"/>
    <cellStyle name="Normal 5 5 11 2" xfId="9914" xr:uid="{00000000-0005-0000-0000-0000B9210000}"/>
    <cellStyle name="Normal 5 5 11 2 2" xfId="20538" xr:uid="{00000000-0005-0000-0000-0000B9210000}"/>
    <cellStyle name="Normal 5 5 11 3" xfId="15246" xr:uid="{00000000-0005-0000-0000-0000B8210000}"/>
    <cellStyle name="Normal 5 5 12" xfId="5052" xr:uid="{00000000-0005-0000-0000-0000BA210000}"/>
    <cellStyle name="Normal 5 5 12 2" xfId="10653" xr:uid="{00000000-0005-0000-0000-0000BB210000}"/>
    <cellStyle name="Normal 5 5 12 2 2" xfId="21277" xr:uid="{00000000-0005-0000-0000-0000BB210000}"/>
    <cellStyle name="Normal 5 5 12 3" xfId="15985" xr:uid="{00000000-0005-0000-0000-0000BA210000}"/>
    <cellStyle name="Normal 5 5 13" xfId="5685" xr:uid="{00000000-0005-0000-0000-0000BC210000}"/>
    <cellStyle name="Normal 5 5 13 2" xfId="11022" xr:uid="{00000000-0005-0000-0000-0000BD210000}"/>
    <cellStyle name="Normal 5 5 13 2 2" xfId="21646" xr:uid="{00000000-0005-0000-0000-0000BD210000}"/>
    <cellStyle name="Normal 5 5 13 3" xfId="16352" xr:uid="{00000000-0005-0000-0000-0000BC210000}"/>
    <cellStyle name="Normal 5 5 14" xfId="6053" xr:uid="{00000000-0005-0000-0000-0000BE210000}"/>
    <cellStyle name="Normal 5 5 14 2" xfId="11389" xr:uid="{00000000-0005-0000-0000-0000BF210000}"/>
    <cellStyle name="Normal 5 5 14 2 2" xfId="22013" xr:uid="{00000000-0005-0000-0000-0000BF210000}"/>
    <cellStyle name="Normal 5 5 14 3" xfId="16719" xr:uid="{00000000-0005-0000-0000-0000BE210000}"/>
    <cellStyle name="Normal 5 5 15" xfId="6490" xr:uid="{00000000-0005-0000-0000-0000C0210000}"/>
    <cellStyle name="Normal 5 5 15 2" xfId="17114" xr:uid="{00000000-0005-0000-0000-0000C0210000}"/>
    <cellStyle name="Normal 5 5 16" xfId="11822" xr:uid="{00000000-0005-0000-0000-0000B5210000}"/>
    <cellStyle name="Normal 5 5 2" xfId="217" xr:uid="{00000000-0005-0000-0000-0000C1210000}"/>
    <cellStyle name="Normal 5 5 2 10" xfId="4319" xr:uid="{00000000-0005-0000-0000-0000C2210000}"/>
    <cellStyle name="Normal 5 5 2 10 2" xfId="9941" xr:uid="{00000000-0005-0000-0000-0000C3210000}"/>
    <cellStyle name="Normal 5 5 2 10 2 2" xfId="20565" xr:uid="{00000000-0005-0000-0000-0000C3210000}"/>
    <cellStyle name="Normal 5 5 2 10 3" xfId="15273" xr:uid="{00000000-0005-0000-0000-0000C2210000}"/>
    <cellStyle name="Normal 5 5 2 11" xfId="5083" xr:uid="{00000000-0005-0000-0000-0000C4210000}"/>
    <cellStyle name="Normal 5 5 2 11 2" xfId="10680" xr:uid="{00000000-0005-0000-0000-0000C5210000}"/>
    <cellStyle name="Normal 5 5 2 11 2 2" xfId="21304" xr:uid="{00000000-0005-0000-0000-0000C5210000}"/>
    <cellStyle name="Normal 5 5 2 11 3" xfId="16012" xr:uid="{00000000-0005-0000-0000-0000C4210000}"/>
    <cellStyle name="Normal 5 5 2 12" xfId="5712" xr:uid="{00000000-0005-0000-0000-0000C6210000}"/>
    <cellStyle name="Normal 5 5 2 12 2" xfId="11049" xr:uid="{00000000-0005-0000-0000-0000C7210000}"/>
    <cellStyle name="Normal 5 5 2 12 2 2" xfId="21673" xr:uid="{00000000-0005-0000-0000-0000C7210000}"/>
    <cellStyle name="Normal 5 5 2 12 3" xfId="16379" xr:uid="{00000000-0005-0000-0000-0000C6210000}"/>
    <cellStyle name="Normal 5 5 2 13" xfId="6080" xr:uid="{00000000-0005-0000-0000-0000C8210000}"/>
    <cellStyle name="Normal 5 5 2 13 2" xfId="11416" xr:uid="{00000000-0005-0000-0000-0000C9210000}"/>
    <cellStyle name="Normal 5 5 2 13 2 2" xfId="22040" xr:uid="{00000000-0005-0000-0000-0000C9210000}"/>
    <cellStyle name="Normal 5 5 2 13 3" xfId="16746" xr:uid="{00000000-0005-0000-0000-0000C8210000}"/>
    <cellStyle name="Normal 5 5 2 14" xfId="6517" xr:uid="{00000000-0005-0000-0000-0000CA210000}"/>
    <cellStyle name="Normal 5 5 2 14 2" xfId="17141" xr:uid="{00000000-0005-0000-0000-0000CA210000}"/>
    <cellStyle name="Normal 5 5 2 15" xfId="11849" xr:uid="{00000000-0005-0000-0000-0000C1210000}"/>
    <cellStyle name="Normal 5 5 2 2" xfId="282" xr:uid="{00000000-0005-0000-0000-0000CB210000}"/>
    <cellStyle name="Normal 5 5 2 2 10" xfId="6145" xr:uid="{00000000-0005-0000-0000-0000CC210000}"/>
    <cellStyle name="Normal 5 5 2 2 10 2" xfId="11481" xr:uid="{00000000-0005-0000-0000-0000CD210000}"/>
    <cellStyle name="Normal 5 5 2 2 10 2 2" xfId="22105" xr:uid="{00000000-0005-0000-0000-0000CD210000}"/>
    <cellStyle name="Normal 5 5 2 2 10 3" xfId="16811" xr:uid="{00000000-0005-0000-0000-0000CC210000}"/>
    <cellStyle name="Normal 5 5 2 2 11" xfId="6582" xr:uid="{00000000-0005-0000-0000-0000CE210000}"/>
    <cellStyle name="Normal 5 5 2 2 11 2" xfId="17206" xr:uid="{00000000-0005-0000-0000-0000CE210000}"/>
    <cellStyle name="Normal 5 5 2 2 12" xfId="11914" xr:uid="{00000000-0005-0000-0000-0000CB210000}"/>
    <cellStyle name="Normal 5 5 2 2 2" xfId="838" xr:uid="{00000000-0005-0000-0000-0000CF210000}"/>
    <cellStyle name="Normal 5 5 2 2 2 10" xfId="12139" xr:uid="{00000000-0005-0000-0000-0000CF210000}"/>
    <cellStyle name="Normal 5 5 2 2 2 2" xfId="1283" xr:uid="{00000000-0005-0000-0000-0000D0210000}"/>
    <cellStyle name="Normal 5 5 2 2 2 2 2" xfId="3715" xr:uid="{00000000-0005-0000-0000-0000D1210000}"/>
    <cellStyle name="Normal 5 5 2 2 2 2 2 2" xfId="9347" xr:uid="{00000000-0005-0000-0000-0000D2210000}"/>
    <cellStyle name="Normal 5 5 2 2 2 2 2 2 2" xfId="19971" xr:uid="{00000000-0005-0000-0000-0000D2210000}"/>
    <cellStyle name="Normal 5 5 2 2 2 2 2 3" xfId="14679" xr:uid="{00000000-0005-0000-0000-0000D1210000}"/>
    <cellStyle name="Normal 5 5 2 2 2 2 3" xfId="7237" xr:uid="{00000000-0005-0000-0000-0000D3210000}"/>
    <cellStyle name="Normal 5 5 2 2 2 2 3 2" xfId="17861" xr:uid="{00000000-0005-0000-0000-0000D3210000}"/>
    <cellStyle name="Normal 5 5 2 2 2 2 4" xfId="12569" xr:uid="{00000000-0005-0000-0000-0000D0210000}"/>
    <cellStyle name="Normal 5 5 2 2 2 3" xfId="2109" xr:uid="{00000000-0005-0000-0000-0000D4210000}"/>
    <cellStyle name="Normal 5 5 2 2 2 3 2" xfId="8057" xr:uid="{00000000-0005-0000-0000-0000D5210000}"/>
    <cellStyle name="Normal 5 5 2 2 2 3 2 2" xfId="18681" xr:uid="{00000000-0005-0000-0000-0000D5210000}"/>
    <cellStyle name="Normal 5 5 2 2 2 3 3" xfId="13389" xr:uid="{00000000-0005-0000-0000-0000D4210000}"/>
    <cellStyle name="Normal 5 5 2 2 2 4" xfId="3272" xr:uid="{00000000-0005-0000-0000-0000D6210000}"/>
    <cellStyle name="Normal 5 5 2 2 2 4 2" xfId="8917" xr:uid="{00000000-0005-0000-0000-0000D7210000}"/>
    <cellStyle name="Normal 5 5 2 2 2 4 2 2" xfId="19541" xr:uid="{00000000-0005-0000-0000-0000D7210000}"/>
    <cellStyle name="Normal 5 5 2 2 2 4 3" xfId="14249" xr:uid="{00000000-0005-0000-0000-0000D6210000}"/>
    <cellStyle name="Normal 5 5 2 2 2 5" xfId="4607" xr:uid="{00000000-0005-0000-0000-0000D8210000}"/>
    <cellStyle name="Normal 5 5 2 2 2 5 2" xfId="10229" xr:uid="{00000000-0005-0000-0000-0000D9210000}"/>
    <cellStyle name="Normal 5 5 2 2 2 5 2 2" xfId="20853" xr:uid="{00000000-0005-0000-0000-0000D9210000}"/>
    <cellStyle name="Normal 5 5 2 2 2 5 3" xfId="15561" xr:uid="{00000000-0005-0000-0000-0000D8210000}"/>
    <cellStyle name="Normal 5 5 2 2 2 6" xfId="5647" xr:uid="{00000000-0005-0000-0000-0000DA210000}"/>
    <cellStyle name="Normal 5 5 2 2 2 6 2" xfId="10984" xr:uid="{00000000-0005-0000-0000-0000DB210000}"/>
    <cellStyle name="Normal 5 5 2 2 2 6 2 2" xfId="21608" xr:uid="{00000000-0005-0000-0000-0000DB210000}"/>
    <cellStyle name="Normal 5 5 2 2 2 6 3" xfId="16314" xr:uid="{00000000-0005-0000-0000-0000DA210000}"/>
    <cellStyle name="Normal 5 5 2 2 2 7" xfId="6014" xr:uid="{00000000-0005-0000-0000-0000DC210000}"/>
    <cellStyle name="Normal 5 5 2 2 2 7 2" xfId="11351" xr:uid="{00000000-0005-0000-0000-0000DD210000}"/>
    <cellStyle name="Normal 5 5 2 2 2 7 2 2" xfId="21975" xr:uid="{00000000-0005-0000-0000-0000DD210000}"/>
    <cellStyle name="Normal 5 5 2 2 2 7 3" xfId="16681" xr:uid="{00000000-0005-0000-0000-0000DC210000}"/>
    <cellStyle name="Normal 5 5 2 2 2 8" xfId="6384" xr:uid="{00000000-0005-0000-0000-0000DE210000}"/>
    <cellStyle name="Normal 5 5 2 2 2 8 2" xfId="11718" xr:uid="{00000000-0005-0000-0000-0000DF210000}"/>
    <cellStyle name="Normal 5 5 2 2 2 8 2 2" xfId="22342" xr:uid="{00000000-0005-0000-0000-0000DF210000}"/>
    <cellStyle name="Normal 5 5 2 2 2 8 3" xfId="17048" xr:uid="{00000000-0005-0000-0000-0000DE210000}"/>
    <cellStyle name="Normal 5 5 2 2 2 9" xfId="6807" xr:uid="{00000000-0005-0000-0000-0000E0210000}"/>
    <cellStyle name="Normal 5 5 2 2 2 9 2" xfId="17431" xr:uid="{00000000-0005-0000-0000-0000E0210000}"/>
    <cellStyle name="Normal 5 5 2 2 3" xfId="1542" xr:uid="{00000000-0005-0000-0000-0000E1210000}"/>
    <cellStyle name="Normal 5 5 2 2 3 2" xfId="2368" xr:uid="{00000000-0005-0000-0000-0000E2210000}"/>
    <cellStyle name="Normal 5 5 2 2 3 2 2" xfId="8316" xr:uid="{00000000-0005-0000-0000-0000E3210000}"/>
    <cellStyle name="Normal 5 5 2 2 3 2 2 2" xfId="18940" xr:uid="{00000000-0005-0000-0000-0000E3210000}"/>
    <cellStyle name="Normal 5 5 2 2 3 2 3" xfId="13648" xr:uid="{00000000-0005-0000-0000-0000E2210000}"/>
    <cellStyle name="Normal 5 5 2 2 3 3" xfId="3974" xr:uid="{00000000-0005-0000-0000-0000E4210000}"/>
    <cellStyle name="Normal 5 5 2 2 3 3 2" xfId="9606" xr:uid="{00000000-0005-0000-0000-0000E5210000}"/>
    <cellStyle name="Normal 5 5 2 2 3 3 2 2" xfId="20230" xr:uid="{00000000-0005-0000-0000-0000E5210000}"/>
    <cellStyle name="Normal 5 5 2 2 3 3 3" xfId="14938" xr:uid="{00000000-0005-0000-0000-0000E4210000}"/>
    <cellStyle name="Normal 5 5 2 2 3 4" xfId="4866" xr:uid="{00000000-0005-0000-0000-0000E6210000}"/>
    <cellStyle name="Normal 5 5 2 2 3 4 2" xfId="10488" xr:uid="{00000000-0005-0000-0000-0000E7210000}"/>
    <cellStyle name="Normal 5 5 2 2 3 4 2 2" xfId="21112" xr:uid="{00000000-0005-0000-0000-0000E7210000}"/>
    <cellStyle name="Normal 5 5 2 2 3 4 3" xfId="15820" xr:uid="{00000000-0005-0000-0000-0000E6210000}"/>
    <cellStyle name="Normal 5 5 2 2 3 5" xfId="7496" xr:uid="{00000000-0005-0000-0000-0000E8210000}"/>
    <cellStyle name="Normal 5 5 2 2 3 5 2" xfId="18120" xr:uid="{00000000-0005-0000-0000-0000E8210000}"/>
    <cellStyle name="Normal 5 5 2 2 3 6" xfId="12828" xr:uid="{00000000-0005-0000-0000-0000E1210000}"/>
    <cellStyle name="Normal 5 5 2 2 4" xfId="1052" xr:uid="{00000000-0005-0000-0000-0000E9210000}"/>
    <cellStyle name="Normal 5 5 2 2 4 2" xfId="3486" xr:uid="{00000000-0005-0000-0000-0000EA210000}"/>
    <cellStyle name="Normal 5 5 2 2 4 2 2" xfId="9124" xr:uid="{00000000-0005-0000-0000-0000EB210000}"/>
    <cellStyle name="Normal 5 5 2 2 4 2 2 2" xfId="19748" xr:uid="{00000000-0005-0000-0000-0000EB210000}"/>
    <cellStyle name="Normal 5 5 2 2 4 2 3" xfId="14456" xr:uid="{00000000-0005-0000-0000-0000EA210000}"/>
    <cellStyle name="Normal 5 5 2 2 4 3" xfId="7014" xr:uid="{00000000-0005-0000-0000-0000EC210000}"/>
    <cellStyle name="Normal 5 5 2 2 4 3 2" xfId="17638" xr:uid="{00000000-0005-0000-0000-0000EC210000}"/>
    <cellStyle name="Normal 5 5 2 2 4 4" xfId="12346" xr:uid="{00000000-0005-0000-0000-0000E9210000}"/>
    <cellStyle name="Normal 5 5 2 2 5" xfId="1886" xr:uid="{00000000-0005-0000-0000-0000ED210000}"/>
    <cellStyle name="Normal 5 5 2 2 5 2" xfId="7834" xr:uid="{00000000-0005-0000-0000-0000EE210000}"/>
    <cellStyle name="Normal 5 5 2 2 5 2 2" xfId="18458" xr:uid="{00000000-0005-0000-0000-0000EE210000}"/>
    <cellStyle name="Normal 5 5 2 2 5 3" xfId="13166" xr:uid="{00000000-0005-0000-0000-0000ED210000}"/>
    <cellStyle name="Normal 5 5 2 2 6" xfId="3022" xr:uid="{00000000-0005-0000-0000-0000EF210000}"/>
    <cellStyle name="Normal 5 5 2 2 6 2" xfId="8680" xr:uid="{00000000-0005-0000-0000-0000F0210000}"/>
    <cellStyle name="Normal 5 5 2 2 6 2 2" xfId="19304" xr:uid="{00000000-0005-0000-0000-0000F0210000}"/>
    <cellStyle name="Normal 5 5 2 2 6 3" xfId="14012" xr:uid="{00000000-0005-0000-0000-0000EF210000}"/>
    <cellStyle name="Normal 5 5 2 2 7" xfId="4384" xr:uid="{00000000-0005-0000-0000-0000F1210000}"/>
    <cellStyle name="Normal 5 5 2 2 7 2" xfId="10006" xr:uid="{00000000-0005-0000-0000-0000F2210000}"/>
    <cellStyle name="Normal 5 5 2 2 7 2 2" xfId="20630" xr:uid="{00000000-0005-0000-0000-0000F2210000}"/>
    <cellStyle name="Normal 5 5 2 2 7 3" xfId="15338" xr:uid="{00000000-0005-0000-0000-0000F1210000}"/>
    <cellStyle name="Normal 5 5 2 2 8" xfId="5148" xr:uid="{00000000-0005-0000-0000-0000F3210000}"/>
    <cellStyle name="Normal 5 5 2 2 8 2" xfId="10745" xr:uid="{00000000-0005-0000-0000-0000F4210000}"/>
    <cellStyle name="Normal 5 5 2 2 8 2 2" xfId="21369" xr:uid="{00000000-0005-0000-0000-0000F4210000}"/>
    <cellStyle name="Normal 5 5 2 2 8 3" xfId="16077" xr:uid="{00000000-0005-0000-0000-0000F3210000}"/>
    <cellStyle name="Normal 5 5 2 2 9" xfId="5777" xr:uid="{00000000-0005-0000-0000-0000F5210000}"/>
    <cellStyle name="Normal 5 5 2 2 9 2" xfId="11114" xr:uid="{00000000-0005-0000-0000-0000F6210000}"/>
    <cellStyle name="Normal 5 5 2 2 9 2 2" xfId="21738" xr:uid="{00000000-0005-0000-0000-0000F6210000}"/>
    <cellStyle name="Normal 5 5 2 2 9 3" xfId="16444" xr:uid="{00000000-0005-0000-0000-0000F5210000}"/>
    <cellStyle name="Normal 5 5 2 3" xfId="773" xr:uid="{00000000-0005-0000-0000-0000F7210000}"/>
    <cellStyle name="Normal 5 5 2 3 10" xfId="6742" xr:uid="{00000000-0005-0000-0000-0000F8210000}"/>
    <cellStyle name="Normal 5 5 2 3 10 2" xfId="17366" xr:uid="{00000000-0005-0000-0000-0000F8210000}"/>
    <cellStyle name="Normal 5 5 2 3 11" xfId="12074" xr:uid="{00000000-0005-0000-0000-0000F7210000}"/>
    <cellStyle name="Normal 5 5 2 3 2" xfId="1477" xr:uid="{00000000-0005-0000-0000-0000F9210000}"/>
    <cellStyle name="Normal 5 5 2 3 2 2" xfId="2303" xr:uid="{00000000-0005-0000-0000-0000FA210000}"/>
    <cellStyle name="Normal 5 5 2 3 2 2 2" xfId="8251" xr:uid="{00000000-0005-0000-0000-0000FB210000}"/>
    <cellStyle name="Normal 5 5 2 3 2 2 2 2" xfId="18875" xr:uid="{00000000-0005-0000-0000-0000FB210000}"/>
    <cellStyle name="Normal 5 5 2 3 2 2 3" xfId="13583" xr:uid="{00000000-0005-0000-0000-0000FA210000}"/>
    <cellStyle name="Normal 5 5 2 3 2 3" xfId="3909" xr:uid="{00000000-0005-0000-0000-0000FC210000}"/>
    <cellStyle name="Normal 5 5 2 3 2 3 2" xfId="9541" xr:uid="{00000000-0005-0000-0000-0000FD210000}"/>
    <cellStyle name="Normal 5 5 2 3 2 3 2 2" xfId="20165" xr:uid="{00000000-0005-0000-0000-0000FD210000}"/>
    <cellStyle name="Normal 5 5 2 3 2 3 3" xfId="14873" xr:uid="{00000000-0005-0000-0000-0000FC210000}"/>
    <cellStyle name="Normal 5 5 2 3 2 4" xfId="4801" xr:uid="{00000000-0005-0000-0000-0000FE210000}"/>
    <cellStyle name="Normal 5 5 2 3 2 4 2" xfId="10423" xr:uid="{00000000-0005-0000-0000-0000FF210000}"/>
    <cellStyle name="Normal 5 5 2 3 2 4 2 2" xfId="21047" xr:uid="{00000000-0005-0000-0000-0000FF210000}"/>
    <cellStyle name="Normal 5 5 2 3 2 4 3" xfId="15755" xr:uid="{00000000-0005-0000-0000-0000FE210000}"/>
    <cellStyle name="Normal 5 5 2 3 2 5" xfId="7431" xr:uid="{00000000-0005-0000-0000-000000220000}"/>
    <cellStyle name="Normal 5 5 2 3 2 5 2" xfId="18055" xr:uid="{00000000-0005-0000-0000-000000220000}"/>
    <cellStyle name="Normal 5 5 2 3 2 6" xfId="12763" xr:uid="{00000000-0005-0000-0000-0000F9210000}"/>
    <cellStyle name="Normal 5 5 2 3 3" xfId="1183" xr:uid="{00000000-0005-0000-0000-000001220000}"/>
    <cellStyle name="Normal 5 5 2 3 3 2" xfId="3616" xr:uid="{00000000-0005-0000-0000-000002220000}"/>
    <cellStyle name="Normal 5 5 2 3 3 2 2" xfId="9250" xr:uid="{00000000-0005-0000-0000-000003220000}"/>
    <cellStyle name="Normal 5 5 2 3 3 2 2 2" xfId="19874" xr:uid="{00000000-0005-0000-0000-000003220000}"/>
    <cellStyle name="Normal 5 5 2 3 3 2 3" xfId="14582" xr:uid="{00000000-0005-0000-0000-000002220000}"/>
    <cellStyle name="Normal 5 5 2 3 3 3" xfId="7140" xr:uid="{00000000-0005-0000-0000-000004220000}"/>
    <cellStyle name="Normal 5 5 2 3 3 3 2" xfId="17764" xr:uid="{00000000-0005-0000-0000-000004220000}"/>
    <cellStyle name="Normal 5 5 2 3 3 4" xfId="12472" xr:uid="{00000000-0005-0000-0000-000001220000}"/>
    <cellStyle name="Normal 5 5 2 3 4" xfId="2012" xr:uid="{00000000-0005-0000-0000-000005220000}"/>
    <cellStyle name="Normal 5 5 2 3 4 2" xfId="7960" xr:uid="{00000000-0005-0000-0000-000006220000}"/>
    <cellStyle name="Normal 5 5 2 3 4 2 2" xfId="18584" xr:uid="{00000000-0005-0000-0000-000006220000}"/>
    <cellStyle name="Normal 5 5 2 3 4 3" xfId="13292" xr:uid="{00000000-0005-0000-0000-000005220000}"/>
    <cellStyle name="Normal 5 5 2 3 5" xfId="3207" xr:uid="{00000000-0005-0000-0000-000007220000}"/>
    <cellStyle name="Normal 5 5 2 3 5 2" xfId="8852" xr:uid="{00000000-0005-0000-0000-000008220000}"/>
    <cellStyle name="Normal 5 5 2 3 5 2 2" xfId="19476" xr:uid="{00000000-0005-0000-0000-000008220000}"/>
    <cellStyle name="Normal 5 5 2 3 5 3" xfId="14184" xr:uid="{00000000-0005-0000-0000-000007220000}"/>
    <cellStyle name="Normal 5 5 2 3 6" xfId="4510" xr:uid="{00000000-0005-0000-0000-000009220000}"/>
    <cellStyle name="Normal 5 5 2 3 6 2" xfId="10132" xr:uid="{00000000-0005-0000-0000-00000A220000}"/>
    <cellStyle name="Normal 5 5 2 3 6 2 2" xfId="20756" xr:uid="{00000000-0005-0000-0000-00000A220000}"/>
    <cellStyle name="Normal 5 5 2 3 6 3" xfId="15464" xr:uid="{00000000-0005-0000-0000-000009220000}"/>
    <cellStyle name="Normal 5 5 2 3 7" xfId="5582" xr:uid="{00000000-0005-0000-0000-00000B220000}"/>
    <cellStyle name="Normal 5 5 2 3 7 2" xfId="10919" xr:uid="{00000000-0005-0000-0000-00000C220000}"/>
    <cellStyle name="Normal 5 5 2 3 7 2 2" xfId="21543" xr:uid="{00000000-0005-0000-0000-00000C220000}"/>
    <cellStyle name="Normal 5 5 2 3 7 3" xfId="16249" xr:uid="{00000000-0005-0000-0000-00000B220000}"/>
    <cellStyle name="Normal 5 5 2 3 8" xfId="5949" xr:uid="{00000000-0005-0000-0000-00000D220000}"/>
    <cellStyle name="Normal 5 5 2 3 8 2" xfId="11286" xr:uid="{00000000-0005-0000-0000-00000E220000}"/>
    <cellStyle name="Normal 5 5 2 3 8 2 2" xfId="21910" xr:uid="{00000000-0005-0000-0000-00000E220000}"/>
    <cellStyle name="Normal 5 5 2 3 8 3" xfId="16616" xr:uid="{00000000-0005-0000-0000-00000D220000}"/>
    <cellStyle name="Normal 5 5 2 3 9" xfId="6319" xr:uid="{00000000-0005-0000-0000-00000F220000}"/>
    <cellStyle name="Normal 5 5 2 3 9 2" xfId="11653" xr:uid="{00000000-0005-0000-0000-000010220000}"/>
    <cellStyle name="Normal 5 5 2 3 9 2 2" xfId="22277" xr:uid="{00000000-0005-0000-0000-000010220000}"/>
    <cellStyle name="Normal 5 5 2 3 9 3" xfId="16983" xr:uid="{00000000-0005-0000-0000-00000F220000}"/>
    <cellStyle name="Normal 5 5 2 4" xfId="1237" xr:uid="{00000000-0005-0000-0000-000011220000}"/>
    <cellStyle name="Normal 5 5 2 4 2" xfId="2063" xr:uid="{00000000-0005-0000-0000-000012220000}"/>
    <cellStyle name="Normal 5 5 2 4 2 2" xfId="8011" xr:uid="{00000000-0005-0000-0000-000013220000}"/>
    <cellStyle name="Normal 5 5 2 4 2 2 2" xfId="18635" xr:uid="{00000000-0005-0000-0000-000013220000}"/>
    <cellStyle name="Normal 5 5 2 4 2 3" xfId="13343" xr:uid="{00000000-0005-0000-0000-000012220000}"/>
    <cellStyle name="Normal 5 5 2 4 3" xfId="3669" xr:uid="{00000000-0005-0000-0000-000014220000}"/>
    <cellStyle name="Normal 5 5 2 4 3 2" xfId="9301" xr:uid="{00000000-0005-0000-0000-000015220000}"/>
    <cellStyle name="Normal 5 5 2 4 3 2 2" xfId="19925" xr:uid="{00000000-0005-0000-0000-000015220000}"/>
    <cellStyle name="Normal 5 5 2 4 3 3" xfId="14633" xr:uid="{00000000-0005-0000-0000-000014220000}"/>
    <cellStyle name="Normal 5 5 2 4 4" xfId="4561" xr:uid="{00000000-0005-0000-0000-000016220000}"/>
    <cellStyle name="Normal 5 5 2 4 4 2" xfId="10183" xr:uid="{00000000-0005-0000-0000-000017220000}"/>
    <cellStyle name="Normal 5 5 2 4 4 2 2" xfId="20807" xr:uid="{00000000-0005-0000-0000-000017220000}"/>
    <cellStyle name="Normal 5 5 2 4 4 3" xfId="15515" xr:uid="{00000000-0005-0000-0000-000016220000}"/>
    <cellStyle name="Normal 5 5 2 4 5" xfId="7191" xr:uid="{00000000-0005-0000-0000-000018220000}"/>
    <cellStyle name="Normal 5 5 2 4 5 2" xfId="17815" xr:uid="{00000000-0005-0000-0000-000018220000}"/>
    <cellStyle name="Normal 5 5 2 4 6" xfId="12523" xr:uid="{00000000-0005-0000-0000-000011220000}"/>
    <cellStyle name="Normal 5 5 2 5" xfId="1337" xr:uid="{00000000-0005-0000-0000-000019220000}"/>
    <cellStyle name="Normal 5 5 2 5 2" xfId="2163" xr:uid="{00000000-0005-0000-0000-00001A220000}"/>
    <cellStyle name="Normal 5 5 2 5 2 2" xfId="8111" xr:uid="{00000000-0005-0000-0000-00001B220000}"/>
    <cellStyle name="Normal 5 5 2 5 2 2 2" xfId="18735" xr:uid="{00000000-0005-0000-0000-00001B220000}"/>
    <cellStyle name="Normal 5 5 2 5 2 3" xfId="13443" xr:uid="{00000000-0005-0000-0000-00001A220000}"/>
    <cellStyle name="Normal 5 5 2 5 3" xfId="3769" xr:uid="{00000000-0005-0000-0000-00001C220000}"/>
    <cellStyle name="Normal 5 5 2 5 3 2" xfId="9401" xr:uid="{00000000-0005-0000-0000-00001D220000}"/>
    <cellStyle name="Normal 5 5 2 5 3 2 2" xfId="20025" xr:uid="{00000000-0005-0000-0000-00001D220000}"/>
    <cellStyle name="Normal 5 5 2 5 3 3" xfId="14733" xr:uid="{00000000-0005-0000-0000-00001C220000}"/>
    <cellStyle name="Normal 5 5 2 5 4" xfId="4661" xr:uid="{00000000-0005-0000-0000-00001E220000}"/>
    <cellStyle name="Normal 5 5 2 5 4 2" xfId="10283" xr:uid="{00000000-0005-0000-0000-00001F220000}"/>
    <cellStyle name="Normal 5 5 2 5 4 2 2" xfId="20907" xr:uid="{00000000-0005-0000-0000-00001F220000}"/>
    <cellStyle name="Normal 5 5 2 5 4 3" xfId="15615" xr:uid="{00000000-0005-0000-0000-00001E220000}"/>
    <cellStyle name="Normal 5 5 2 5 5" xfId="7291" xr:uid="{00000000-0005-0000-0000-000020220000}"/>
    <cellStyle name="Normal 5 5 2 5 5 2" xfId="17915" xr:uid="{00000000-0005-0000-0000-000020220000}"/>
    <cellStyle name="Normal 5 5 2 5 6" xfId="12623" xr:uid="{00000000-0005-0000-0000-000019220000}"/>
    <cellStyle name="Normal 5 5 2 6" xfId="1399" xr:uid="{00000000-0005-0000-0000-000021220000}"/>
    <cellStyle name="Normal 5 5 2 6 2" xfId="2225" xr:uid="{00000000-0005-0000-0000-000022220000}"/>
    <cellStyle name="Normal 5 5 2 6 2 2" xfId="8173" xr:uid="{00000000-0005-0000-0000-000023220000}"/>
    <cellStyle name="Normal 5 5 2 6 2 2 2" xfId="18797" xr:uid="{00000000-0005-0000-0000-000023220000}"/>
    <cellStyle name="Normal 5 5 2 6 2 3" xfId="13505" xr:uid="{00000000-0005-0000-0000-000022220000}"/>
    <cellStyle name="Normal 5 5 2 6 3" xfId="3831" xr:uid="{00000000-0005-0000-0000-000024220000}"/>
    <cellStyle name="Normal 5 5 2 6 3 2" xfId="9463" xr:uid="{00000000-0005-0000-0000-000025220000}"/>
    <cellStyle name="Normal 5 5 2 6 3 2 2" xfId="20087" xr:uid="{00000000-0005-0000-0000-000025220000}"/>
    <cellStyle name="Normal 5 5 2 6 3 3" xfId="14795" xr:uid="{00000000-0005-0000-0000-000024220000}"/>
    <cellStyle name="Normal 5 5 2 6 4" xfId="4723" xr:uid="{00000000-0005-0000-0000-000026220000}"/>
    <cellStyle name="Normal 5 5 2 6 4 2" xfId="10345" xr:uid="{00000000-0005-0000-0000-000027220000}"/>
    <cellStyle name="Normal 5 5 2 6 4 2 2" xfId="20969" xr:uid="{00000000-0005-0000-0000-000027220000}"/>
    <cellStyle name="Normal 5 5 2 6 4 3" xfId="15677" xr:uid="{00000000-0005-0000-0000-000026220000}"/>
    <cellStyle name="Normal 5 5 2 6 5" xfId="7353" xr:uid="{00000000-0005-0000-0000-000028220000}"/>
    <cellStyle name="Normal 5 5 2 6 5 2" xfId="17977" xr:uid="{00000000-0005-0000-0000-000028220000}"/>
    <cellStyle name="Normal 5 5 2 6 6" xfId="12685" xr:uid="{00000000-0005-0000-0000-000021220000}"/>
    <cellStyle name="Normal 5 5 2 7" xfId="987" xr:uid="{00000000-0005-0000-0000-000029220000}"/>
    <cellStyle name="Normal 5 5 2 7 2" xfId="3421" xr:uid="{00000000-0005-0000-0000-00002A220000}"/>
    <cellStyle name="Normal 5 5 2 7 2 2" xfId="9059" xr:uid="{00000000-0005-0000-0000-00002B220000}"/>
    <cellStyle name="Normal 5 5 2 7 2 2 2" xfId="19683" xr:uid="{00000000-0005-0000-0000-00002B220000}"/>
    <cellStyle name="Normal 5 5 2 7 2 3" xfId="14391" xr:uid="{00000000-0005-0000-0000-00002A220000}"/>
    <cellStyle name="Normal 5 5 2 7 3" xfId="6949" xr:uid="{00000000-0005-0000-0000-00002C220000}"/>
    <cellStyle name="Normal 5 5 2 7 3 2" xfId="17573" xr:uid="{00000000-0005-0000-0000-00002C220000}"/>
    <cellStyle name="Normal 5 5 2 7 4" xfId="12281" xr:uid="{00000000-0005-0000-0000-000029220000}"/>
    <cellStyle name="Normal 5 5 2 8" xfId="1821" xr:uid="{00000000-0005-0000-0000-00002D220000}"/>
    <cellStyle name="Normal 5 5 2 8 2" xfId="7769" xr:uid="{00000000-0005-0000-0000-00002E220000}"/>
    <cellStyle name="Normal 5 5 2 8 2 2" xfId="18393" xr:uid="{00000000-0005-0000-0000-00002E220000}"/>
    <cellStyle name="Normal 5 5 2 8 3" xfId="13101" xr:uid="{00000000-0005-0000-0000-00002D220000}"/>
    <cellStyle name="Normal 5 5 2 9" xfId="2957" xr:uid="{00000000-0005-0000-0000-00002F220000}"/>
    <cellStyle name="Normal 5 5 2 9 2" xfId="8615" xr:uid="{00000000-0005-0000-0000-000030220000}"/>
    <cellStyle name="Normal 5 5 2 9 2 2" xfId="19239" xr:uid="{00000000-0005-0000-0000-000030220000}"/>
    <cellStyle name="Normal 5 5 2 9 3" xfId="13947" xr:uid="{00000000-0005-0000-0000-00002F220000}"/>
    <cellStyle name="Normal 5 5 3" xfId="255" xr:uid="{00000000-0005-0000-0000-000031220000}"/>
    <cellStyle name="Normal 5 5 3 10" xfId="6118" xr:uid="{00000000-0005-0000-0000-000032220000}"/>
    <cellStyle name="Normal 5 5 3 10 2" xfId="11454" xr:uid="{00000000-0005-0000-0000-000033220000}"/>
    <cellStyle name="Normal 5 5 3 10 2 2" xfId="22078" xr:uid="{00000000-0005-0000-0000-000033220000}"/>
    <cellStyle name="Normal 5 5 3 10 3" xfId="16784" xr:uid="{00000000-0005-0000-0000-000032220000}"/>
    <cellStyle name="Normal 5 5 3 11" xfId="6555" xr:uid="{00000000-0005-0000-0000-000034220000}"/>
    <cellStyle name="Normal 5 5 3 11 2" xfId="17179" xr:uid="{00000000-0005-0000-0000-000034220000}"/>
    <cellStyle name="Normal 5 5 3 12" xfId="11887" xr:uid="{00000000-0005-0000-0000-000031220000}"/>
    <cellStyle name="Normal 5 5 3 2" xfId="811" xr:uid="{00000000-0005-0000-0000-000035220000}"/>
    <cellStyle name="Normal 5 5 3 2 10" xfId="12112" xr:uid="{00000000-0005-0000-0000-000035220000}"/>
    <cellStyle name="Normal 5 5 3 2 2" xfId="1261" xr:uid="{00000000-0005-0000-0000-000036220000}"/>
    <cellStyle name="Normal 5 5 3 2 2 2" xfId="3693" xr:uid="{00000000-0005-0000-0000-000037220000}"/>
    <cellStyle name="Normal 5 5 3 2 2 2 2" xfId="9325" xr:uid="{00000000-0005-0000-0000-000038220000}"/>
    <cellStyle name="Normal 5 5 3 2 2 2 2 2" xfId="19949" xr:uid="{00000000-0005-0000-0000-000038220000}"/>
    <cellStyle name="Normal 5 5 3 2 2 2 3" xfId="14657" xr:uid="{00000000-0005-0000-0000-000037220000}"/>
    <cellStyle name="Normal 5 5 3 2 2 3" xfId="7215" xr:uid="{00000000-0005-0000-0000-000039220000}"/>
    <cellStyle name="Normal 5 5 3 2 2 3 2" xfId="17839" xr:uid="{00000000-0005-0000-0000-000039220000}"/>
    <cellStyle name="Normal 5 5 3 2 2 4" xfId="12547" xr:uid="{00000000-0005-0000-0000-000036220000}"/>
    <cellStyle name="Normal 5 5 3 2 3" xfId="2087" xr:uid="{00000000-0005-0000-0000-00003A220000}"/>
    <cellStyle name="Normal 5 5 3 2 3 2" xfId="8035" xr:uid="{00000000-0005-0000-0000-00003B220000}"/>
    <cellStyle name="Normal 5 5 3 2 3 2 2" xfId="18659" xr:uid="{00000000-0005-0000-0000-00003B220000}"/>
    <cellStyle name="Normal 5 5 3 2 3 3" xfId="13367" xr:uid="{00000000-0005-0000-0000-00003A220000}"/>
    <cellStyle name="Normal 5 5 3 2 4" xfId="3245" xr:uid="{00000000-0005-0000-0000-00003C220000}"/>
    <cellStyle name="Normal 5 5 3 2 4 2" xfId="8890" xr:uid="{00000000-0005-0000-0000-00003D220000}"/>
    <cellStyle name="Normal 5 5 3 2 4 2 2" xfId="19514" xr:uid="{00000000-0005-0000-0000-00003D220000}"/>
    <cellStyle name="Normal 5 5 3 2 4 3" xfId="14222" xr:uid="{00000000-0005-0000-0000-00003C220000}"/>
    <cellStyle name="Normal 5 5 3 2 5" xfId="4585" xr:uid="{00000000-0005-0000-0000-00003E220000}"/>
    <cellStyle name="Normal 5 5 3 2 5 2" xfId="10207" xr:uid="{00000000-0005-0000-0000-00003F220000}"/>
    <cellStyle name="Normal 5 5 3 2 5 2 2" xfId="20831" xr:uid="{00000000-0005-0000-0000-00003F220000}"/>
    <cellStyle name="Normal 5 5 3 2 5 3" xfId="15539" xr:uid="{00000000-0005-0000-0000-00003E220000}"/>
    <cellStyle name="Normal 5 5 3 2 6" xfId="5620" xr:uid="{00000000-0005-0000-0000-000040220000}"/>
    <cellStyle name="Normal 5 5 3 2 6 2" xfId="10957" xr:uid="{00000000-0005-0000-0000-000041220000}"/>
    <cellStyle name="Normal 5 5 3 2 6 2 2" xfId="21581" xr:uid="{00000000-0005-0000-0000-000041220000}"/>
    <cellStyle name="Normal 5 5 3 2 6 3" xfId="16287" xr:uid="{00000000-0005-0000-0000-000040220000}"/>
    <cellStyle name="Normal 5 5 3 2 7" xfId="5987" xr:uid="{00000000-0005-0000-0000-000042220000}"/>
    <cellStyle name="Normal 5 5 3 2 7 2" xfId="11324" xr:uid="{00000000-0005-0000-0000-000043220000}"/>
    <cellStyle name="Normal 5 5 3 2 7 2 2" xfId="21948" xr:uid="{00000000-0005-0000-0000-000043220000}"/>
    <cellStyle name="Normal 5 5 3 2 7 3" xfId="16654" xr:uid="{00000000-0005-0000-0000-000042220000}"/>
    <cellStyle name="Normal 5 5 3 2 8" xfId="6357" xr:uid="{00000000-0005-0000-0000-000044220000}"/>
    <cellStyle name="Normal 5 5 3 2 8 2" xfId="11691" xr:uid="{00000000-0005-0000-0000-000045220000}"/>
    <cellStyle name="Normal 5 5 3 2 8 2 2" xfId="22315" xr:uid="{00000000-0005-0000-0000-000045220000}"/>
    <cellStyle name="Normal 5 5 3 2 8 3" xfId="17021" xr:uid="{00000000-0005-0000-0000-000044220000}"/>
    <cellStyle name="Normal 5 5 3 2 9" xfId="6780" xr:uid="{00000000-0005-0000-0000-000046220000}"/>
    <cellStyle name="Normal 5 5 3 2 9 2" xfId="17404" xr:uid="{00000000-0005-0000-0000-000046220000}"/>
    <cellStyle name="Normal 5 5 3 3" xfId="1515" xr:uid="{00000000-0005-0000-0000-000047220000}"/>
    <cellStyle name="Normal 5 5 3 3 2" xfId="2341" xr:uid="{00000000-0005-0000-0000-000048220000}"/>
    <cellStyle name="Normal 5 5 3 3 2 2" xfId="8289" xr:uid="{00000000-0005-0000-0000-000049220000}"/>
    <cellStyle name="Normal 5 5 3 3 2 2 2" xfId="18913" xr:uid="{00000000-0005-0000-0000-000049220000}"/>
    <cellStyle name="Normal 5 5 3 3 2 3" xfId="13621" xr:uid="{00000000-0005-0000-0000-000048220000}"/>
    <cellStyle name="Normal 5 5 3 3 3" xfId="3947" xr:uid="{00000000-0005-0000-0000-00004A220000}"/>
    <cellStyle name="Normal 5 5 3 3 3 2" xfId="9579" xr:uid="{00000000-0005-0000-0000-00004B220000}"/>
    <cellStyle name="Normal 5 5 3 3 3 2 2" xfId="20203" xr:uid="{00000000-0005-0000-0000-00004B220000}"/>
    <cellStyle name="Normal 5 5 3 3 3 3" xfId="14911" xr:uid="{00000000-0005-0000-0000-00004A220000}"/>
    <cellStyle name="Normal 5 5 3 3 4" xfId="4839" xr:uid="{00000000-0005-0000-0000-00004C220000}"/>
    <cellStyle name="Normal 5 5 3 3 4 2" xfId="10461" xr:uid="{00000000-0005-0000-0000-00004D220000}"/>
    <cellStyle name="Normal 5 5 3 3 4 2 2" xfId="21085" xr:uid="{00000000-0005-0000-0000-00004D220000}"/>
    <cellStyle name="Normal 5 5 3 3 4 3" xfId="15793" xr:uid="{00000000-0005-0000-0000-00004C220000}"/>
    <cellStyle name="Normal 5 5 3 3 5" xfId="7469" xr:uid="{00000000-0005-0000-0000-00004E220000}"/>
    <cellStyle name="Normal 5 5 3 3 5 2" xfId="18093" xr:uid="{00000000-0005-0000-0000-00004E220000}"/>
    <cellStyle name="Normal 5 5 3 3 6" xfId="12801" xr:uid="{00000000-0005-0000-0000-000047220000}"/>
    <cellStyle name="Normal 5 5 3 4" xfId="1025" xr:uid="{00000000-0005-0000-0000-00004F220000}"/>
    <cellStyle name="Normal 5 5 3 4 2" xfId="3459" xr:uid="{00000000-0005-0000-0000-000050220000}"/>
    <cellStyle name="Normal 5 5 3 4 2 2" xfId="9097" xr:uid="{00000000-0005-0000-0000-000051220000}"/>
    <cellStyle name="Normal 5 5 3 4 2 2 2" xfId="19721" xr:uid="{00000000-0005-0000-0000-000051220000}"/>
    <cellStyle name="Normal 5 5 3 4 2 3" xfId="14429" xr:uid="{00000000-0005-0000-0000-000050220000}"/>
    <cellStyle name="Normal 5 5 3 4 3" xfId="6987" xr:uid="{00000000-0005-0000-0000-000052220000}"/>
    <cellStyle name="Normal 5 5 3 4 3 2" xfId="17611" xr:uid="{00000000-0005-0000-0000-000052220000}"/>
    <cellStyle name="Normal 5 5 3 4 4" xfId="12319" xr:uid="{00000000-0005-0000-0000-00004F220000}"/>
    <cellStyle name="Normal 5 5 3 5" xfId="1859" xr:uid="{00000000-0005-0000-0000-000053220000}"/>
    <cellStyle name="Normal 5 5 3 5 2" xfId="7807" xr:uid="{00000000-0005-0000-0000-000054220000}"/>
    <cellStyle name="Normal 5 5 3 5 2 2" xfId="18431" xr:uid="{00000000-0005-0000-0000-000054220000}"/>
    <cellStyle name="Normal 5 5 3 5 3" xfId="13139" xr:uid="{00000000-0005-0000-0000-000053220000}"/>
    <cellStyle name="Normal 5 5 3 6" xfId="2995" xr:uid="{00000000-0005-0000-0000-000055220000}"/>
    <cellStyle name="Normal 5 5 3 6 2" xfId="8653" xr:uid="{00000000-0005-0000-0000-000056220000}"/>
    <cellStyle name="Normal 5 5 3 6 2 2" xfId="19277" xr:uid="{00000000-0005-0000-0000-000056220000}"/>
    <cellStyle name="Normal 5 5 3 6 3" xfId="13985" xr:uid="{00000000-0005-0000-0000-000055220000}"/>
    <cellStyle name="Normal 5 5 3 7" xfId="4357" xr:uid="{00000000-0005-0000-0000-000057220000}"/>
    <cellStyle name="Normal 5 5 3 7 2" xfId="9979" xr:uid="{00000000-0005-0000-0000-000058220000}"/>
    <cellStyle name="Normal 5 5 3 7 2 2" xfId="20603" xr:uid="{00000000-0005-0000-0000-000058220000}"/>
    <cellStyle name="Normal 5 5 3 7 3" xfId="15311" xr:uid="{00000000-0005-0000-0000-000057220000}"/>
    <cellStyle name="Normal 5 5 3 8" xfId="5121" xr:uid="{00000000-0005-0000-0000-000059220000}"/>
    <cellStyle name="Normal 5 5 3 8 2" xfId="10718" xr:uid="{00000000-0005-0000-0000-00005A220000}"/>
    <cellStyle name="Normal 5 5 3 8 2 2" xfId="21342" xr:uid="{00000000-0005-0000-0000-00005A220000}"/>
    <cellStyle name="Normal 5 5 3 8 3" xfId="16050" xr:uid="{00000000-0005-0000-0000-000059220000}"/>
    <cellStyle name="Normal 5 5 3 9" xfId="5750" xr:uid="{00000000-0005-0000-0000-00005B220000}"/>
    <cellStyle name="Normal 5 5 3 9 2" xfId="11087" xr:uid="{00000000-0005-0000-0000-00005C220000}"/>
    <cellStyle name="Normal 5 5 3 9 2 2" xfId="21711" xr:uid="{00000000-0005-0000-0000-00005C220000}"/>
    <cellStyle name="Normal 5 5 3 9 3" xfId="16417" xr:uid="{00000000-0005-0000-0000-00005B220000}"/>
    <cellStyle name="Normal 5 5 4" xfId="746" xr:uid="{00000000-0005-0000-0000-00005D220000}"/>
    <cellStyle name="Normal 5 5 4 10" xfId="6715" xr:uid="{00000000-0005-0000-0000-00005E220000}"/>
    <cellStyle name="Normal 5 5 4 10 2" xfId="17339" xr:uid="{00000000-0005-0000-0000-00005E220000}"/>
    <cellStyle name="Normal 5 5 4 11" xfId="12047" xr:uid="{00000000-0005-0000-0000-00005D220000}"/>
    <cellStyle name="Normal 5 5 4 2" xfId="1450" xr:uid="{00000000-0005-0000-0000-00005F220000}"/>
    <cellStyle name="Normal 5 5 4 2 2" xfId="2276" xr:uid="{00000000-0005-0000-0000-000060220000}"/>
    <cellStyle name="Normal 5 5 4 2 2 2" xfId="8224" xr:uid="{00000000-0005-0000-0000-000061220000}"/>
    <cellStyle name="Normal 5 5 4 2 2 2 2" xfId="18848" xr:uid="{00000000-0005-0000-0000-000061220000}"/>
    <cellStyle name="Normal 5 5 4 2 2 3" xfId="13556" xr:uid="{00000000-0005-0000-0000-000060220000}"/>
    <cellStyle name="Normal 5 5 4 2 3" xfId="3882" xr:uid="{00000000-0005-0000-0000-000062220000}"/>
    <cellStyle name="Normal 5 5 4 2 3 2" xfId="9514" xr:uid="{00000000-0005-0000-0000-000063220000}"/>
    <cellStyle name="Normal 5 5 4 2 3 2 2" xfId="20138" xr:uid="{00000000-0005-0000-0000-000063220000}"/>
    <cellStyle name="Normal 5 5 4 2 3 3" xfId="14846" xr:uid="{00000000-0005-0000-0000-000062220000}"/>
    <cellStyle name="Normal 5 5 4 2 4" xfId="4774" xr:uid="{00000000-0005-0000-0000-000064220000}"/>
    <cellStyle name="Normal 5 5 4 2 4 2" xfId="10396" xr:uid="{00000000-0005-0000-0000-000065220000}"/>
    <cellStyle name="Normal 5 5 4 2 4 2 2" xfId="21020" xr:uid="{00000000-0005-0000-0000-000065220000}"/>
    <cellStyle name="Normal 5 5 4 2 4 3" xfId="15728" xr:uid="{00000000-0005-0000-0000-000064220000}"/>
    <cellStyle name="Normal 5 5 4 2 5" xfId="7404" xr:uid="{00000000-0005-0000-0000-000066220000}"/>
    <cellStyle name="Normal 5 5 4 2 5 2" xfId="18028" xr:uid="{00000000-0005-0000-0000-000066220000}"/>
    <cellStyle name="Normal 5 5 4 2 6" xfId="12736" xr:uid="{00000000-0005-0000-0000-00005F220000}"/>
    <cellStyle name="Normal 5 5 4 3" xfId="1180" xr:uid="{00000000-0005-0000-0000-000067220000}"/>
    <cellStyle name="Normal 5 5 4 3 2" xfId="3613" xr:uid="{00000000-0005-0000-0000-000068220000}"/>
    <cellStyle name="Normal 5 5 4 3 2 2" xfId="9247" xr:uid="{00000000-0005-0000-0000-000069220000}"/>
    <cellStyle name="Normal 5 5 4 3 2 2 2" xfId="19871" xr:uid="{00000000-0005-0000-0000-000069220000}"/>
    <cellStyle name="Normal 5 5 4 3 2 3" xfId="14579" xr:uid="{00000000-0005-0000-0000-000068220000}"/>
    <cellStyle name="Normal 5 5 4 3 3" xfId="7137" xr:uid="{00000000-0005-0000-0000-00006A220000}"/>
    <cellStyle name="Normal 5 5 4 3 3 2" xfId="17761" xr:uid="{00000000-0005-0000-0000-00006A220000}"/>
    <cellStyle name="Normal 5 5 4 3 4" xfId="12469" xr:uid="{00000000-0005-0000-0000-000067220000}"/>
    <cellStyle name="Normal 5 5 4 4" xfId="2009" xr:uid="{00000000-0005-0000-0000-00006B220000}"/>
    <cellStyle name="Normal 5 5 4 4 2" xfId="7957" xr:uid="{00000000-0005-0000-0000-00006C220000}"/>
    <cellStyle name="Normal 5 5 4 4 2 2" xfId="18581" xr:uid="{00000000-0005-0000-0000-00006C220000}"/>
    <cellStyle name="Normal 5 5 4 4 3" xfId="13289" xr:uid="{00000000-0005-0000-0000-00006B220000}"/>
    <cellStyle name="Normal 5 5 4 5" xfId="3180" xr:uid="{00000000-0005-0000-0000-00006D220000}"/>
    <cellStyle name="Normal 5 5 4 5 2" xfId="8825" xr:uid="{00000000-0005-0000-0000-00006E220000}"/>
    <cellStyle name="Normal 5 5 4 5 2 2" xfId="19449" xr:uid="{00000000-0005-0000-0000-00006E220000}"/>
    <cellStyle name="Normal 5 5 4 5 3" xfId="14157" xr:uid="{00000000-0005-0000-0000-00006D220000}"/>
    <cellStyle name="Normal 5 5 4 6" xfId="4507" xr:uid="{00000000-0005-0000-0000-00006F220000}"/>
    <cellStyle name="Normal 5 5 4 6 2" xfId="10129" xr:uid="{00000000-0005-0000-0000-000070220000}"/>
    <cellStyle name="Normal 5 5 4 6 2 2" xfId="20753" xr:uid="{00000000-0005-0000-0000-000070220000}"/>
    <cellStyle name="Normal 5 5 4 6 3" xfId="15461" xr:uid="{00000000-0005-0000-0000-00006F220000}"/>
    <cellStyle name="Normal 5 5 4 7" xfId="5555" xr:uid="{00000000-0005-0000-0000-000071220000}"/>
    <cellStyle name="Normal 5 5 4 7 2" xfId="10892" xr:uid="{00000000-0005-0000-0000-000072220000}"/>
    <cellStyle name="Normal 5 5 4 7 2 2" xfId="21516" xr:uid="{00000000-0005-0000-0000-000072220000}"/>
    <cellStyle name="Normal 5 5 4 7 3" xfId="16222" xr:uid="{00000000-0005-0000-0000-000071220000}"/>
    <cellStyle name="Normal 5 5 4 8" xfId="5922" xr:uid="{00000000-0005-0000-0000-000073220000}"/>
    <cellStyle name="Normal 5 5 4 8 2" xfId="11259" xr:uid="{00000000-0005-0000-0000-000074220000}"/>
    <cellStyle name="Normal 5 5 4 8 2 2" xfId="21883" xr:uid="{00000000-0005-0000-0000-000074220000}"/>
    <cellStyle name="Normal 5 5 4 8 3" xfId="16589" xr:uid="{00000000-0005-0000-0000-000073220000}"/>
    <cellStyle name="Normal 5 5 4 9" xfId="6292" xr:uid="{00000000-0005-0000-0000-000075220000}"/>
    <cellStyle name="Normal 5 5 4 9 2" xfId="11626" xr:uid="{00000000-0005-0000-0000-000076220000}"/>
    <cellStyle name="Normal 5 5 4 9 2 2" xfId="22250" xr:uid="{00000000-0005-0000-0000-000076220000}"/>
    <cellStyle name="Normal 5 5 4 9 3" xfId="16956" xr:uid="{00000000-0005-0000-0000-000075220000}"/>
    <cellStyle name="Normal 5 5 5" xfId="1199" xr:uid="{00000000-0005-0000-0000-000077220000}"/>
    <cellStyle name="Normal 5 5 5 2" xfId="2025" xr:uid="{00000000-0005-0000-0000-000078220000}"/>
    <cellStyle name="Normal 5 5 5 2 2" xfId="7973" xr:uid="{00000000-0005-0000-0000-000079220000}"/>
    <cellStyle name="Normal 5 5 5 2 2 2" xfId="18597" xr:uid="{00000000-0005-0000-0000-000079220000}"/>
    <cellStyle name="Normal 5 5 5 2 3" xfId="13305" xr:uid="{00000000-0005-0000-0000-000078220000}"/>
    <cellStyle name="Normal 5 5 5 3" xfId="3631" xr:uid="{00000000-0005-0000-0000-00007A220000}"/>
    <cellStyle name="Normal 5 5 5 3 2" xfId="9263" xr:uid="{00000000-0005-0000-0000-00007B220000}"/>
    <cellStyle name="Normal 5 5 5 3 2 2" xfId="19887" xr:uid="{00000000-0005-0000-0000-00007B220000}"/>
    <cellStyle name="Normal 5 5 5 3 3" xfId="14595" xr:uid="{00000000-0005-0000-0000-00007A220000}"/>
    <cellStyle name="Normal 5 5 5 4" xfId="4523" xr:uid="{00000000-0005-0000-0000-00007C220000}"/>
    <cellStyle name="Normal 5 5 5 4 2" xfId="10145" xr:uid="{00000000-0005-0000-0000-00007D220000}"/>
    <cellStyle name="Normal 5 5 5 4 2 2" xfId="20769" xr:uid="{00000000-0005-0000-0000-00007D220000}"/>
    <cellStyle name="Normal 5 5 5 4 3" xfId="15477" xr:uid="{00000000-0005-0000-0000-00007C220000}"/>
    <cellStyle name="Normal 5 5 5 5" xfId="7153" xr:uid="{00000000-0005-0000-0000-00007E220000}"/>
    <cellStyle name="Normal 5 5 5 5 2" xfId="17777" xr:uid="{00000000-0005-0000-0000-00007E220000}"/>
    <cellStyle name="Normal 5 5 5 6" xfId="12485" xr:uid="{00000000-0005-0000-0000-000077220000}"/>
    <cellStyle name="Normal 5 5 6" xfId="1299" xr:uid="{00000000-0005-0000-0000-00007F220000}"/>
    <cellStyle name="Normal 5 5 6 2" xfId="2125" xr:uid="{00000000-0005-0000-0000-000080220000}"/>
    <cellStyle name="Normal 5 5 6 2 2" xfId="8073" xr:uid="{00000000-0005-0000-0000-000081220000}"/>
    <cellStyle name="Normal 5 5 6 2 2 2" xfId="18697" xr:uid="{00000000-0005-0000-0000-000081220000}"/>
    <cellStyle name="Normal 5 5 6 2 3" xfId="13405" xr:uid="{00000000-0005-0000-0000-000080220000}"/>
    <cellStyle name="Normal 5 5 6 3" xfId="3731" xr:uid="{00000000-0005-0000-0000-000082220000}"/>
    <cellStyle name="Normal 5 5 6 3 2" xfId="9363" xr:uid="{00000000-0005-0000-0000-000083220000}"/>
    <cellStyle name="Normal 5 5 6 3 2 2" xfId="19987" xr:uid="{00000000-0005-0000-0000-000083220000}"/>
    <cellStyle name="Normal 5 5 6 3 3" xfId="14695" xr:uid="{00000000-0005-0000-0000-000082220000}"/>
    <cellStyle name="Normal 5 5 6 4" xfId="4623" xr:uid="{00000000-0005-0000-0000-000084220000}"/>
    <cellStyle name="Normal 5 5 6 4 2" xfId="10245" xr:uid="{00000000-0005-0000-0000-000085220000}"/>
    <cellStyle name="Normal 5 5 6 4 2 2" xfId="20869" xr:uid="{00000000-0005-0000-0000-000085220000}"/>
    <cellStyle name="Normal 5 5 6 4 3" xfId="15577" xr:uid="{00000000-0005-0000-0000-000084220000}"/>
    <cellStyle name="Normal 5 5 6 5" xfId="7253" xr:uid="{00000000-0005-0000-0000-000086220000}"/>
    <cellStyle name="Normal 5 5 6 5 2" xfId="17877" xr:uid="{00000000-0005-0000-0000-000086220000}"/>
    <cellStyle name="Normal 5 5 6 6" xfId="12585" xr:uid="{00000000-0005-0000-0000-00007F220000}"/>
    <cellStyle name="Normal 5 5 7" xfId="1361" xr:uid="{00000000-0005-0000-0000-000087220000}"/>
    <cellStyle name="Normal 5 5 7 2" xfId="2187" xr:uid="{00000000-0005-0000-0000-000088220000}"/>
    <cellStyle name="Normal 5 5 7 2 2" xfId="8135" xr:uid="{00000000-0005-0000-0000-000089220000}"/>
    <cellStyle name="Normal 5 5 7 2 2 2" xfId="18759" xr:uid="{00000000-0005-0000-0000-000089220000}"/>
    <cellStyle name="Normal 5 5 7 2 3" xfId="13467" xr:uid="{00000000-0005-0000-0000-000088220000}"/>
    <cellStyle name="Normal 5 5 7 3" xfId="3793" xr:uid="{00000000-0005-0000-0000-00008A220000}"/>
    <cellStyle name="Normal 5 5 7 3 2" xfId="9425" xr:uid="{00000000-0005-0000-0000-00008B220000}"/>
    <cellStyle name="Normal 5 5 7 3 2 2" xfId="20049" xr:uid="{00000000-0005-0000-0000-00008B220000}"/>
    <cellStyle name="Normal 5 5 7 3 3" xfId="14757" xr:uid="{00000000-0005-0000-0000-00008A220000}"/>
    <cellStyle name="Normal 5 5 7 4" xfId="4685" xr:uid="{00000000-0005-0000-0000-00008C220000}"/>
    <cellStyle name="Normal 5 5 7 4 2" xfId="10307" xr:uid="{00000000-0005-0000-0000-00008D220000}"/>
    <cellStyle name="Normal 5 5 7 4 2 2" xfId="20931" xr:uid="{00000000-0005-0000-0000-00008D220000}"/>
    <cellStyle name="Normal 5 5 7 4 3" xfId="15639" xr:uid="{00000000-0005-0000-0000-00008C220000}"/>
    <cellStyle name="Normal 5 5 7 5" xfId="7315" xr:uid="{00000000-0005-0000-0000-00008E220000}"/>
    <cellStyle name="Normal 5 5 7 5 2" xfId="17939" xr:uid="{00000000-0005-0000-0000-00008E220000}"/>
    <cellStyle name="Normal 5 5 7 6" xfId="12647" xr:uid="{00000000-0005-0000-0000-000087220000}"/>
    <cellStyle name="Normal 5 5 8" xfId="960" xr:uid="{00000000-0005-0000-0000-00008F220000}"/>
    <cellStyle name="Normal 5 5 8 2" xfId="3394" xr:uid="{00000000-0005-0000-0000-000090220000}"/>
    <cellStyle name="Normal 5 5 8 2 2" xfId="9032" xr:uid="{00000000-0005-0000-0000-000091220000}"/>
    <cellStyle name="Normal 5 5 8 2 2 2" xfId="19656" xr:uid="{00000000-0005-0000-0000-000091220000}"/>
    <cellStyle name="Normal 5 5 8 2 3" xfId="14364" xr:uid="{00000000-0005-0000-0000-000090220000}"/>
    <cellStyle name="Normal 5 5 8 3" xfId="6922" xr:uid="{00000000-0005-0000-0000-000092220000}"/>
    <cellStyle name="Normal 5 5 8 3 2" xfId="17546" xr:uid="{00000000-0005-0000-0000-000092220000}"/>
    <cellStyle name="Normal 5 5 8 4" xfId="12254" xr:uid="{00000000-0005-0000-0000-00008F220000}"/>
    <cellStyle name="Normal 5 5 9" xfId="1794" xr:uid="{00000000-0005-0000-0000-000093220000}"/>
    <cellStyle name="Normal 5 5 9 2" xfId="7742" xr:uid="{00000000-0005-0000-0000-000094220000}"/>
    <cellStyle name="Normal 5 5 9 2 2" xfId="18366" xr:uid="{00000000-0005-0000-0000-000094220000}"/>
    <cellStyle name="Normal 5 5 9 3" xfId="13074" xr:uid="{00000000-0005-0000-0000-000093220000}"/>
    <cellStyle name="Normal 5 6" xfId="181" xr:uid="{00000000-0005-0000-0000-000095220000}"/>
    <cellStyle name="Normal 5 6 10" xfId="4289" xr:uid="{00000000-0005-0000-0000-000096220000}"/>
    <cellStyle name="Normal 5 6 10 2" xfId="9911" xr:uid="{00000000-0005-0000-0000-000097220000}"/>
    <cellStyle name="Normal 5 6 10 2 2" xfId="20535" xr:uid="{00000000-0005-0000-0000-000097220000}"/>
    <cellStyle name="Normal 5 6 10 3" xfId="15243" xr:uid="{00000000-0005-0000-0000-000096220000}"/>
    <cellStyle name="Normal 5 6 11" xfId="5047" xr:uid="{00000000-0005-0000-0000-000098220000}"/>
    <cellStyle name="Normal 5 6 11 2" xfId="10650" xr:uid="{00000000-0005-0000-0000-000099220000}"/>
    <cellStyle name="Normal 5 6 11 2 2" xfId="21274" xr:uid="{00000000-0005-0000-0000-000099220000}"/>
    <cellStyle name="Normal 5 6 11 3" xfId="15982" xr:uid="{00000000-0005-0000-0000-000098220000}"/>
    <cellStyle name="Normal 5 6 12" xfId="5682" xr:uid="{00000000-0005-0000-0000-00009A220000}"/>
    <cellStyle name="Normal 5 6 12 2" xfId="11019" xr:uid="{00000000-0005-0000-0000-00009B220000}"/>
    <cellStyle name="Normal 5 6 12 2 2" xfId="21643" xr:uid="{00000000-0005-0000-0000-00009B220000}"/>
    <cellStyle name="Normal 5 6 12 3" xfId="16349" xr:uid="{00000000-0005-0000-0000-00009A220000}"/>
    <cellStyle name="Normal 5 6 13" xfId="6050" xr:uid="{00000000-0005-0000-0000-00009C220000}"/>
    <cellStyle name="Normal 5 6 13 2" xfId="11386" xr:uid="{00000000-0005-0000-0000-00009D220000}"/>
    <cellStyle name="Normal 5 6 13 2 2" xfId="22010" xr:uid="{00000000-0005-0000-0000-00009D220000}"/>
    <cellStyle name="Normal 5 6 13 3" xfId="16716" xr:uid="{00000000-0005-0000-0000-00009C220000}"/>
    <cellStyle name="Normal 5 6 14" xfId="6487" xr:uid="{00000000-0005-0000-0000-00009E220000}"/>
    <cellStyle name="Normal 5 6 14 2" xfId="17111" xr:uid="{00000000-0005-0000-0000-00009E220000}"/>
    <cellStyle name="Normal 5 6 15" xfId="11819" xr:uid="{00000000-0005-0000-0000-000095220000}"/>
    <cellStyle name="Normal 5 6 2" xfId="252" xr:uid="{00000000-0005-0000-0000-00009F220000}"/>
    <cellStyle name="Normal 5 6 2 10" xfId="6115" xr:uid="{00000000-0005-0000-0000-0000A0220000}"/>
    <cellStyle name="Normal 5 6 2 10 2" xfId="11451" xr:uid="{00000000-0005-0000-0000-0000A1220000}"/>
    <cellStyle name="Normal 5 6 2 10 2 2" xfId="22075" xr:uid="{00000000-0005-0000-0000-0000A1220000}"/>
    <cellStyle name="Normal 5 6 2 10 3" xfId="16781" xr:uid="{00000000-0005-0000-0000-0000A0220000}"/>
    <cellStyle name="Normal 5 6 2 11" xfId="6552" xr:uid="{00000000-0005-0000-0000-0000A2220000}"/>
    <cellStyle name="Normal 5 6 2 11 2" xfId="17176" xr:uid="{00000000-0005-0000-0000-0000A2220000}"/>
    <cellStyle name="Normal 5 6 2 12" xfId="11884" xr:uid="{00000000-0005-0000-0000-00009F220000}"/>
    <cellStyle name="Normal 5 6 2 2" xfId="808" xr:uid="{00000000-0005-0000-0000-0000A3220000}"/>
    <cellStyle name="Normal 5 6 2 2 10" xfId="12109" xr:uid="{00000000-0005-0000-0000-0000A3220000}"/>
    <cellStyle name="Normal 5 6 2 2 2" xfId="1267" xr:uid="{00000000-0005-0000-0000-0000A4220000}"/>
    <cellStyle name="Normal 5 6 2 2 2 2" xfId="3699" xr:uid="{00000000-0005-0000-0000-0000A5220000}"/>
    <cellStyle name="Normal 5 6 2 2 2 2 2" xfId="9331" xr:uid="{00000000-0005-0000-0000-0000A6220000}"/>
    <cellStyle name="Normal 5 6 2 2 2 2 2 2" xfId="19955" xr:uid="{00000000-0005-0000-0000-0000A6220000}"/>
    <cellStyle name="Normal 5 6 2 2 2 2 3" xfId="14663" xr:uid="{00000000-0005-0000-0000-0000A5220000}"/>
    <cellStyle name="Normal 5 6 2 2 2 3" xfId="7221" xr:uid="{00000000-0005-0000-0000-0000A7220000}"/>
    <cellStyle name="Normal 5 6 2 2 2 3 2" xfId="17845" xr:uid="{00000000-0005-0000-0000-0000A7220000}"/>
    <cellStyle name="Normal 5 6 2 2 2 4" xfId="12553" xr:uid="{00000000-0005-0000-0000-0000A4220000}"/>
    <cellStyle name="Normal 5 6 2 2 3" xfId="2093" xr:uid="{00000000-0005-0000-0000-0000A8220000}"/>
    <cellStyle name="Normal 5 6 2 2 3 2" xfId="8041" xr:uid="{00000000-0005-0000-0000-0000A9220000}"/>
    <cellStyle name="Normal 5 6 2 2 3 2 2" xfId="18665" xr:uid="{00000000-0005-0000-0000-0000A9220000}"/>
    <cellStyle name="Normal 5 6 2 2 3 3" xfId="13373" xr:uid="{00000000-0005-0000-0000-0000A8220000}"/>
    <cellStyle name="Normal 5 6 2 2 4" xfId="3242" xr:uid="{00000000-0005-0000-0000-0000AA220000}"/>
    <cellStyle name="Normal 5 6 2 2 4 2" xfId="8887" xr:uid="{00000000-0005-0000-0000-0000AB220000}"/>
    <cellStyle name="Normal 5 6 2 2 4 2 2" xfId="19511" xr:uid="{00000000-0005-0000-0000-0000AB220000}"/>
    <cellStyle name="Normal 5 6 2 2 4 3" xfId="14219" xr:uid="{00000000-0005-0000-0000-0000AA220000}"/>
    <cellStyle name="Normal 5 6 2 2 5" xfId="4591" xr:uid="{00000000-0005-0000-0000-0000AC220000}"/>
    <cellStyle name="Normal 5 6 2 2 5 2" xfId="10213" xr:uid="{00000000-0005-0000-0000-0000AD220000}"/>
    <cellStyle name="Normal 5 6 2 2 5 2 2" xfId="20837" xr:uid="{00000000-0005-0000-0000-0000AD220000}"/>
    <cellStyle name="Normal 5 6 2 2 5 3" xfId="15545" xr:uid="{00000000-0005-0000-0000-0000AC220000}"/>
    <cellStyle name="Normal 5 6 2 2 6" xfId="5617" xr:uid="{00000000-0005-0000-0000-0000AE220000}"/>
    <cellStyle name="Normal 5 6 2 2 6 2" xfId="10954" xr:uid="{00000000-0005-0000-0000-0000AF220000}"/>
    <cellStyle name="Normal 5 6 2 2 6 2 2" xfId="21578" xr:uid="{00000000-0005-0000-0000-0000AF220000}"/>
    <cellStyle name="Normal 5 6 2 2 6 3" xfId="16284" xr:uid="{00000000-0005-0000-0000-0000AE220000}"/>
    <cellStyle name="Normal 5 6 2 2 7" xfId="5984" xr:uid="{00000000-0005-0000-0000-0000B0220000}"/>
    <cellStyle name="Normal 5 6 2 2 7 2" xfId="11321" xr:uid="{00000000-0005-0000-0000-0000B1220000}"/>
    <cellStyle name="Normal 5 6 2 2 7 2 2" xfId="21945" xr:uid="{00000000-0005-0000-0000-0000B1220000}"/>
    <cellStyle name="Normal 5 6 2 2 7 3" xfId="16651" xr:uid="{00000000-0005-0000-0000-0000B0220000}"/>
    <cellStyle name="Normal 5 6 2 2 8" xfId="6354" xr:uid="{00000000-0005-0000-0000-0000B2220000}"/>
    <cellStyle name="Normal 5 6 2 2 8 2" xfId="11688" xr:uid="{00000000-0005-0000-0000-0000B3220000}"/>
    <cellStyle name="Normal 5 6 2 2 8 2 2" xfId="22312" xr:uid="{00000000-0005-0000-0000-0000B3220000}"/>
    <cellStyle name="Normal 5 6 2 2 8 3" xfId="17018" xr:uid="{00000000-0005-0000-0000-0000B2220000}"/>
    <cellStyle name="Normal 5 6 2 2 9" xfId="6777" xr:uid="{00000000-0005-0000-0000-0000B4220000}"/>
    <cellStyle name="Normal 5 6 2 2 9 2" xfId="17401" xr:uid="{00000000-0005-0000-0000-0000B4220000}"/>
    <cellStyle name="Normal 5 6 2 3" xfId="1512" xr:uid="{00000000-0005-0000-0000-0000B5220000}"/>
    <cellStyle name="Normal 5 6 2 3 2" xfId="2338" xr:uid="{00000000-0005-0000-0000-0000B6220000}"/>
    <cellStyle name="Normal 5 6 2 3 2 2" xfId="8286" xr:uid="{00000000-0005-0000-0000-0000B7220000}"/>
    <cellStyle name="Normal 5 6 2 3 2 2 2" xfId="18910" xr:uid="{00000000-0005-0000-0000-0000B7220000}"/>
    <cellStyle name="Normal 5 6 2 3 2 3" xfId="13618" xr:uid="{00000000-0005-0000-0000-0000B6220000}"/>
    <cellStyle name="Normal 5 6 2 3 3" xfId="3944" xr:uid="{00000000-0005-0000-0000-0000B8220000}"/>
    <cellStyle name="Normal 5 6 2 3 3 2" xfId="9576" xr:uid="{00000000-0005-0000-0000-0000B9220000}"/>
    <cellStyle name="Normal 5 6 2 3 3 2 2" xfId="20200" xr:uid="{00000000-0005-0000-0000-0000B9220000}"/>
    <cellStyle name="Normal 5 6 2 3 3 3" xfId="14908" xr:uid="{00000000-0005-0000-0000-0000B8220000}"/>
    <cellStyle name="Normal 5 6 2 3 4" xfId="4836" xr:uid="{00000000-0005-0000-0000-0000BA220000}"/>
    <cellStyle name="Normal 5 6 2 3 4 2" xfId="10458" xr:uid="{00000000-0005-0000-0000-0000BB220000}"/>
    <cellStyle name="Normal 5 6 2 3 4 2 2" xfId="21082" xr:uid="{00000000-0005-0000-0000-0000BB220000}"/>
    <cellStyle name="Normal 5 6 2 3 4 3" xfId="15790" xr:uid="{00000000-0005-0000-0000-0000BA220000}"/>
    <cellStyle name="Normal 5 6 2 3 5" xfId="7466" xr:uid="{00000000-0005-0000-0000-0000BC220000}"/>
    <cellStyle name="Normal 5 6 2 3 5 2" xfId="18090" xr:uid="{00000000-0005-0000-0000-0000BC220000}"/>
    <cellStyle name="Normal 5 6 2 3 6" xfId="12798" xr:uid="{00000000-0005-0000-0000-0000B5220000}"/>
    <cellStyle name="Normal 5 6 2 4" xfId="1022" xr:uid="{00000000-0005-0000-0000-0000BD220000}"/>
    <cellStyle name="Normal 5 6 2 4 2" xfId="3456" xr:uid="{00000000-0005-0000-0000-0000BE220000}"/>
    <cellStyle name="Normal 5 6 2 4 2 2" xfId="9094" xr:uid="{00000000-0005-0000-0000-0000BF220000}"/>
    <cellStyle name="Normal 5 6 2 4 2 2 2" xfId="19718" xr:uid="{00000000-0005-0000-0000-0000BF220000}"/>
    <cellStyle name="Normal 5 6 2 4 2 3" xfId="14426" xr:uid="{00000000-0005-0000-0000-0000BE220000}"/>
    <cellStyle name="Normal 5 6 2 4 3" xfId="6984" xr:uid="{00000000-0005-0000-0000-0000C0220000}"/>
    <cellStyle name="Normal 5 6 2 4 3 2" xfId="17608" xr:uid="{00000000-0005-0000-0000-0000C0220000}"/>
    <cellStyle name="Normal 5 6 2 4 4" xfId="12316" xr:uid="{00000000-0005-0000-0000-0000BD220000}"/>
    <cellStyle name="Normal 5 6 2 5" xfId="1856" xr:uid="{00000000-0005-0000-0000-0000C1220000}"/>
    <cellStyle name="Normal 5 6 2 5 2" xfId="7804" xr:uid="{00000000-0005-0000-0000-0000C2220000}"/>
    <cellStyle name="Normal 5 6 2 5 2 2" xfId="18428" xr:uid="{00000000-0005-0000-0000-0000C2220000}"/>
    <cellStyle name="Normal 5 6 2 5 3" xfId="13136" xr:uid="{00000000-0005-0000-0000-0000C1220000}"/>
    <cellStyle name="Normal 5 6 2 6" xfId="2992" xr:uid="{00000000-0005-0000-0000-0000C3220000}"/>
    <cellStyle name="Normal 5 6 2 6 2" xfId="8650" xr:uid="{00000000-0005-0000-0000-0000C4220000}"/>
    <cellStyle name="Normal 5 6 2 6 2 2" xfId="19274" xr:uid="{00000000-0005-0000-0000-0000C4220000}"/>
    <cellStyle name="Normal 5 6 2 6 3" xfId="13982" xr:uid="{00000000-0005-0000-0000-0000C3220000}"/>
    <cellStyle name="Normal 5 6 2 7" xfId="4354" xr:uid="{00000000-0005-0000-0000-0000C5220000}"/>
    <cellStyle name="Normal 5 6 2 7 2" xfId="9976" xr:uid="{00000000-0005-0000-0000-0000C6220000}"/>
    <cellStyle name="Normal 5 6 2 7 2 2" xfId="20600" xr:uid="{00000000-0005-0000-0000-0000C6220000}"/>
    <cellStyle name="Normal 5 6 2 7 3" xfId="15308" xr:uid="{00000000-0005-0000-0000-0000C5220000}"/>
    <cellStyle name="Normal 5 6 2 8" xfId="5118" xr:uid="{00000000-0005-0000-0000-0000C7220000}"/>
    <cellStyle name="Normal 5 6 2 8 2" xfId="10715" xr:uid="{00000000-0005-0000-0000-0000C8220000}"/>
    <cellStyle name="Normal 5 6 2 8 2 2" xfId="21339" xr:uid="{00000000-0005-0000-0000-0000C8220000}"/>
    <cellStyle name="Normal 5 6 2 8 3" xfId="16047" xr:uid="{00000000-0005-0000-0000-0000C7220000}"/>
    <cellStyle name="Normal 5 6 2 9" xfId="5747" xr:uid="{00000000-0005-0000-0000-0000C9220000}"/>
    <cellStyle name="Normal 5 6 2 9 2" xfId="11084" xr:uid="{00000000-0005-0000-0000-0000CA220000}"/>
    <cellStyle name="Normal 5 6 2 9 2 2" xfId="21708" xr:uid="{00000000-0005-0000-0000-0000CA220000}"/>
    <cellStyle name="Normal 5 6 2 9 3" xfId="16414" xr:uid="{00000000-0005-0000-0000-0000C9220000}"/>
    <cellStyle name="Normal 5 6 3" xfId="743" xr:uid="{00000000-0005-0000-0000-0000CB220000}"/>
    <cellStyle name="Normal 5 6 3 10" xfId="6712" xr:uid="{00000000-0005-0000-0000-0000CC220000}"/>
    <cellStyle name="Normal 5 6 3 10 2" xfId="17336" xr:uid="{00000000-0005-0000-0000-0000CC220000}"/>
    <cellStyle name="Normal 5 6 3 11" xfId="12044" xr:uid="{00000000-0005-0000-0000-0000CB220000}"/>
    <cellStyle name="Normal 5 6 3 2" xfId="1447" xr:uid="{00000000-0005-0000-0000-0000CD220000}"/>
    <cellStyle name="Normal 5 6 3 2 2" xfId="2273" xr:uid="{00000000-0005-0000-0000-0000CE220000}"/>
    <cellStyle name="Normal 5 6 3 2 2 2" xfId="8221" xr:uid="{00000000-0005-0000-0000-0000CF220000}"/>
    <cellStyle name="Normal 5 6 3 2 2 2 2" xfId="18845" xr:uid="{00000000-0005-0000-0000-0000CF220000}"/>
    <cellStyle name="Normal 5 6 3 2 2 3" xfId="13553" xr:uid="{00000000-0005-0000-0000-0000CE220000}"/>
    <cellStyle name="Normal 5 6 3 2 3" xfId="3879" xr:uid="{00000000-0005-0000-0000-0000D0220000}"/>
    <cellStyle name="Normal 5 6 3 2 3 2" xfId="9511" xr:uid="{00000000-0005-0000-0000-0000D1220000}"/>
    <cellStyle name="Normal 5 6 3 2 3 2 2" xfId="20135" xr:uid="{00000000-0005-0000-0000-0000D1220000}"/>
    <cellStyle name="Normal 5 6 3 2 3 3" xfId="14843" xr:uid="{00000000-0005-0000-0000-0000D0220000}"/>
    <cellStyle name="Normal 5 6 3 2 4" xfId="4771" xr:uid="{00000000-0005-0000-0000-0000D2220000}"/>
    <cellStyle name="Normal 5 6 3 2 4 2" xfId="10393" xr:uid="{00000000-0005-0000-0000-0000D3220000}"/>
    <cellStyle name="Normal 5 6 3 2 4 2 2" xfId="21017" xr:uid="{00000000-0005-0000-0000-0000D3220000}"/>
    <cellStyle name="Normal 5 6 3 2 4 3" xfId="15725" xr:uid="{00000000-0005-0000-0000-0000D2220000}"/>
    <cellStyle name="Normal 5 6 3 2 5" xfId="7401" xr:uid="{00000000-0005-0000-0000-0000D4220000}"/>
    <cellStyle name="Normal 5 6 3 2 5 2" xfId="18025" xr:uid="{00000000-0005-0000-0000-0000D4220000}"/>
    <cellStyle name="Normal 5 6 3 2 6" xfId="12733" xr:uid="{00000000-0005-0000-0000-0000CD220000}"/>
    <cellStyle name="Normal 5 6 3 3" xfId="1065" xr:uid="{00000000-0005-0000-0000-0000D5220000}"/>
    <cellStyle name="Normal 5 6 3 3 2" xfId="3499" xr:uid="{00000000-0005-0000-0000-0000D6220000}"/>
    <cellStyle name="Normal 5 6 3 3 2 2" xfId="9137" xr:uid="{00000000-0005-0000-0000-0000D7220000}"/>
    <cellStyle name="Normal 5 6 3 3 2 2 2" xfId="19761" xr:uid="{00000000-0005-0000-0000-0000D7220000}"/>
    <cellStyle name="Normal 5 6 3 3 2 3" xfId="14469" xr:uid="{00000000-0005-0000-0000-0000D6220000}"/>
    <cellStyle name="Normal 5 6 3 3 3" xfId="7027" xr:uid="{00000000-0005-0000-0000-0000D8220000}"/>
    <cellStyle name="Normal 5 6 3 3 3 2" xfId="17651" xr:uid="{00000000-0005-0000-0000-0000D8220000}"/>
    <cellStyle name="Normal 5 6 3 3 4" xfId="12359" xr:uid="{00000000-0005-0000-0000-0000D5220000}"/>
    <cellStyle name="Normal 5 6 3 4" xfId="1899" xr:uid="{00000000-0005-0000-0000-0000D9220000}"/>
    <cellStyle name="Normal 5 6 3 4 2" xfId="7847" xr:uid="{00000000-0005-0000-0000-0000DA220000}"/>
    <cellStyle name="Normal 5 6 3 4 2 2" xfId="18471" xr:uid="{00000000-0005-0000-0000-0000DA220000}"/>
    <cellStyle name="Normal 5 6 3 4 3" xfId="13179" xr:uid="{00000000-0005-0000-0000-0000D9220000}"/>
    <cellStyle name="Normal 5 6 3 5" xfId="3177" xr:uid="{00000000-0005-0000-0000-0000DB220000}"/>
    <cellStyle name="Normal 5 6 3 5 2" xfId="8822" xr:uid="{00000000-0005-0000-0000-0000DC220000}"/>
    <cellStyle name="Normal 5 6 3 5 2 2" xfId="19446" xr:uid="{00000000-0005-0000-0000-0000DC220000}"/>
    <cellStyle name="Normal 5 6 3 5 3" xfId="14154" xr:uid="{00000000-0005-0000-0000-0000DB220000}"/>
    <cellStyle name="Normal 5 6 3 6" xfId="4397" xr:uid="{00000000-0005-0000-0000-0000DD220000}"/>
    <cellStyle name="Normal 5 6 3 6 2" xfId="10019" xr:uid="{00000000-0005-0000-0000-0000DE220000}"/>
    <cellStyle name="Normal 5 6 3 6 2 2" xfId="20643" xr:uid="{00000000-0005-0000-0000-0000DE220000}"/>
    <cellStyle name="Normal 5 6 3 6 3" xfId="15351" xr:uid="{00000000-0005-0000-0000-0000DD220000}"/>
    <cellStyle name="Normal 5 6 3 7" xfId="5552" xr:uid="{00000000-0005-0000-0000-0000DF220000}"/>
    <cellStyle name="Normal 5 6 3 7 2" xfId="10889" xr:uid="{00000000-0005-0000-0000-0000E0220000}"/>
    <cellStyle name="Normal 5 6 3 7 2 2" xfId="21513" xr:uid="{00000000-0005-0000-0000-0000E0220000}"/>
    <cellStyle name="Normal 5 6 3 7 3" xfId="16219" xr:uid="{00000000-0005-0000-0000-0000DF220000}"/>
    <cellStyle name="Normal 5 6 3 8" xfId="5919" xr:uid="{00000000-0005-0000-0000-0000E1220000}"/>
    <cellStyle name="Normal 5 6 3 8 2" xfId="11256" xr:uid="{00000000-0005-0000-0000-0000E2220000}"/>
    <cellStyle name="Normal 5 6 3 8 2 2" xfId="21880" xr:uid="{00000000-0005-0000-0000-0000E2220000}"/>
    <cellStyle name="Normal 5 6 3 8 3" xfId="16586" xr:uid="{00000000-0005-0000-0000-0000E1220000}"/>
    <cellStyle name="Normal 5 6 3 9" xfId="6289" xr:uid="{00000000-0005-0000-0000-0000E3220000}"/>
    <cellStyle name="Normal 5 6 3 9 2" xfId="11623" xr:uid="{00000000-0005-0000-0000-0000E4220000}"/>
    <cellStyle name="Normal 5 6 3 9 2 2" xfId="22247" xr:uid="{00000000-0005-0000-0000-0000E4220000}"/>
    <cellStyle name="Normal 5 6 3 9 3" xfId="16953" xr:uid="{00000000-0005-0000-0000-0000E3220000}"/>
    <cellStyle name="Normal 5 6 4" xfId="1213" xr:uid="{00000000-0005-0000-0000-0000E5220000}"/>
    <cellStyle name="Normal 5 6 4 2" xfId="2039" xr:uid="{00000000-0005-0000-0000-0000E6220000}"/>
    <cellStyle name="Normal 5 6 4 2 2" xfId="7987" xr:uid="{00000000-0005-0000-0000-0000E7220000}"/>
    <cellStyle name="Normal 5 6 4 2 2 2" xfId="18611" xr:uid="{00000000-0005-0000-0000-0000E7220000}"/>
    <cellStyle name="Normal 5 6 4 2 3" xfId="13319" xr:uid="{00000000-0005-0000-0000-0000E6220000}"/>
    <cellStyle name="Normal 5 6 4 3" xfId="3645" xr:uid="{00000000-0005-0000-0000-0000E8220000}"/>
    <cellStyle name="Normal 5 6 4 3 2" xfId="9277" xr:uid="{00000000-0005-0000-0000-0000E9220000}"/>
    <cellStyle name="Normal 5 6 4 3 2 2" xfId="19901" xr:uid="{00000000-0005-0000-0000-0000E9220000}"/>
    <cellStyle name="Normal 5 6 4 3 3" xfId="14609" xr:uid="{00000000-0005-0000-0000-0000E8220000}"/>
    <cellStyle name="Normal 5 6 4 4" xfId="4537" xr:uid="{00000000-0005-0000-0000-0000EA220000}"/>
    <cellStyle name="Normal 5 6 4 4 2" xfId="10159" xr:uid="{00000000-0005-0000-0000-0000EB220000}"/>
    <cellStyle name="Normal 5 6 4 4 2 2" xfId="20783" xr:uid="{00000000-0005-0000-0000-0000EB220000}"/>
    <cellStyle name="Normal 5 6 4 4 3" xfId="15491" xr:uid="{00000000-0005-0000-0000-0000EA220000}"/>
    <cellStyle name="Normal 5 6 4 5" xfId="7167" xr:uid="{00000000-0005-0000-0000-0000EC220000}"/>
    <cellStyle name="Normal 5 6 4 5 2" xfId="17791" xr:uid="{00000000-0005-0000-0000-0000EC220000}"/>
    <cellStyle name="Normal 5 6 4 6" xfId="12499" xr:uid="{00000000-0005-0000-0000-0000E5220000}"/>
    <cellStyle name="Normal 5 6 5" xfId="1313" xr:uid="{00000000-0005-0000-0000-0000ED220000}"/>
    <cellStyle name="Normal 5 6 5 2" xfId="2139" xr:uid="{00000000-0005-0000-0000-0000EE220000}"/>
    <cellStyle name="Normal 5 6 5 2 2" xfId="8087" xr:uid="{00000000-0005-0000-0000-0000EF220000}"/>
    <cellStyle name="Normal 5 6 5 2 2 2" xfId="18711" xr:uid="{00000000-0005-0000-0000-0000EF220000}"/>
    <cellStyle name="Normal 5 6 5 2 3" xfId="13419" xr:uid="{00000000-0005-0000-0000-0000EE220000}"/>
    <cellStyle name="Normal 5 6 5 3" xfId="3745" xr:uid="{00000000-0005-0000-0000-0000F0220000}"/>
    <cellStyle name="Normal 5 6 5 3 2" xfId="9377" xr:uid="{00000000-0005-0000-0000-0000F1220000}"/>
    <cellStyle name="Normal 5 6 5 3 2 2" xfId="20001" xr:uid="{00000000-0005-0000-0000-0000F1220000}"/>
    <cellStyle name="Normal 5 6 5 3 3" xfId="14709" xr:uid="{00000000-0005-0000-0000-0000F0220000}"/>
    <cellStyle name="Normal 5 6 5 4" xfId="4637" xr:uid="{00000000-0005-0000-0000-0000F2220000}"/>
    <cellStyle name="Normal 5 6 5 4 2" xfId="10259" xr:uid="{00000000-0005-0000-0000-0000F3220000}"/>
    <cellStyle name="Normal 5 6 5 4 2 2" xfId="20883" xr:uid="{00000000-0005-0000-0000-0000F3220000}"/>
    <cellStyle name="Normal 5 6 5 4 3" xfId="15591" xr:uid="{00000000-0005-0000-0000-0000F2220000}"/>
    <cellStyle name="Normal 5 6 5 5" xfId="7267" xr:uid="{00000000-0005-0000-0000-0000F4220000}"/>
    <cellStyle name="Normal 5 6 5 5 2" xfId="17891" xr:uid="{00000000-0005-0000-0000-0000F4220000}"/>
    <cellStyle name="Normal 5 6 5 6" xfId="12599" xr:uid="{00000000-0005-0000-0000-0000ED220000}"/>
    <cellStyle name="Normal 5 6 6" xfId="1375" xr:uid="{00000000-0005-0000-0000-0000F5220000}"/>
    <cellStyle name="Normal 5 6 6 2" xfId="2201" xr:uid="{00000000-0005-0000-0000-0000F6220000}"/>
    <cellStyle name="Normal 5 6 6 2 2" xfId="8149" xr:uid="{00000000-0005-0000-0000-0000F7220000}"/>
    <cellStyle name="Normal 5 6 6 2 2 2" xfId="18773" xr:uid="{00000000-0005-0000-0000-0000F7220000}"/>
    <cellStyle name="Normal 5 6 6 2 3" xfId="13481" xr:uid="{00000000-0005-0000-0000-0000F6220000}"/>
    <cellStyle name="Normal 5 6 6 3" xfId="3807" xr:uid="{00000000-0005-0000-0000-0000F8220000}"/>
    <cellStyle name="Normal 5 6 6 3 2" xfId="9439" xr:uid="{00000000-0005-0000-0000-0000F9220000}"/>
    <cellStyle name="Normal 5 6 6 3 2 2" xfId="20063" xr:uid="{00000000-0005-0000-0000-0000F9220000}"/>
    <cellStyle name="Normal 5 6 6 3 3" xfId="14771" xr:uid="{00000000-0005-0000-0000-0000F8220000}"/>
    <cellStyle name="Normal 5 6 6 4" xfId="4699" xr:uid="{00000000-0005-0000-0000-0000FA220000}"/>
    <cellStyle name="Normal 5 6 6 4 2" xfId="10321" xr:uid="{00000000-0005-0000-0000-0000FB220000}"/>
    <cellStyle name="Normal 5 6 6 4 2 2" xfId="20945" xr:uid="{00000000-0005-0000-0000-0000FB220000}"/>
    <cellStyle name="Normal 5 6 6 4 3" xfId="15653" xr:uid="{00000000-0005-0000-0000-0000FA220000}"/>
    <cellStyle name="Normal 5 6 6 5" xfId="7329" xr:uid="{00000000-0005-0000-0000-0000FC220000}"/>
    <cellStyle name="Normal 5 6 6 5 2" xfId="17953" xr:uid="{00000000-0005-0000-0000-0000FC220000}"/>
    <cellStyle name="Normal 5 6 6 6" xfId="12661" xr:uid="{00000000-0005-0000-0000-0000F5220000}"/>
    <cellStyle name="Normal 5 6 7" xfId="956" xr:uid="{00000000-0005-0000-0000-0000FD220000}"/>
    <cellStyle name="Normal 5 6 7 2" xfId="3390" xr:uid="{00000000-0005-0000-0000-0000FE220000}"/>
    <cellStyle name="Normal 5 6 7 2 2" xfId="9029" xr:uid="{00000000-0005-0000-0000-0000FF220000}"/>
    <cellStyle name="Normal 5 6 7 2 2 2" xfId="19653" xr:uid="{00000000-0005-0000-0000-0000FF220000}"/>
    <cellStyle name="Normal 5 6 7 2 3" xfId="14361" xr:uid="{00000000-0005-0000-0000-0000FE220000}"/>
    <cellStyle name="Normal 5 6 7 3" xfId="6919" xr:uid="{00000000-0005-0000-0000-000000230000}"/>
    <cellStyle name="Normal 5 6 7 3 2" xfId="17543" xr:uid="{00000000-0005-0000-0000-000000230000}"/>
    <cellStyle name="Normal 5 6 7 4" xfId="12251" xr:uid="{00000000-0005-0000-0000-0000FD220000}"/>
    <cellStyle name="Normal 5 6 8" xfId="1791" xr:uid="{00000000-0005-0000-0000-000001230000}"/>
    <cellStyle name="Normal 5 6 8 2" xfId="7739" xr:uid="{00000000-0005-0000-0000-000002230000}"/>
    <cellStyle name="Normal 5 6 8 2 2" xfId="18363" xr:uid="{00000000-0005-0000-0000-000002230000}"/>
    <cellStyle name="Normal 5 6 8 3" xfId="13071" xr:uid="{00000000-0005-0000-0000-000001230000}"/>
    <cellStyle name="Normal 5 6 9" xfId="2921" xr:uid="{00000000-0005-0000-0000-000003230000}"/>
    <cellStyle name="Normal 5 6 9 2" xfId="8585" xr:uid="{00000000-0005-0000-0000-000004230000}"/>
    <cellStyle name="Normal 5 6 9 2 2" xfId="19209" xr:uid="{00000000-0005-0000-0000-000004230000}"/>
    <cellStyle name="Normal 5 6 9 3" xfId="13917" xr:uid="{00000000-0005-0000-0000-000003230000}"/>
    <cellStyle name="Normal 5 7" xfId="230" xr:uid="{00000000-0005-0000-0000-000005230000}"/>
    <cellStyle name="Normal 5 7 10" xfId="6530" xr:uid="{00000000-0005-0000-0000-000006230000}"/>
    <cellStyle name="Normal 5 7 10 2" xfId="17154" xr:uid="{00000000-0005-0000-0000-000006230000}"/>
    <cellStyle name="Normal 5 7 11" xfId="11862" xr:uid="{00000000-0005-0000-0000-000005230000}"/>
    <cellStyle name="Normal 5 7 2" xfId="786" xr:uid="{00000000-0005-0000-0000-000007230000}"/>
    <cellStyle name="Normal 5 7 2 10" xfId="12087" xr:uid="{00000000-0005-0000-0000-000007230000}"/>
    <cellStyle name="Normal 5 7 2 2" xfId="1490" xr:uid="{00000000-0005-0000-0000-000008230000}"/>
    <cellStyle name="Normal 5 7 2 2 2" xfId="3922" xr:uid="{00000000-0005-0000-0000-000009230000}"/>
    <cellStyle name="Normal 5 7 2 2 2 2" xfId="9554" xr:uid="{00000000-0005-0000-0000-00000A230000}"/>
    <cellStyle name="Normal 5 7 2 2 2 2 2" xfId="20178" xr:uid="{00000000-0005-0000-0000-00000A230000}"/>
    <cellStyle name="Normal 5 7 2 2 2 3" xfId="14886" xr:uid="{00000000-0005-0000-0000-000009230000}"/>
    <cellStyle name="Normal 5 7 2 2 3" xfId="7444" xr:uid="{00000000-0005-0000-0000-00000B230000}"/>
    <cellStyle name="Normal 5 7 2 2 3 2" xfId="18068" xr:uid="{00000000-0005-0000-0000-00000B230000}"/>
    <cellStyle name="Normal 5 7 2 2 4" xfId="12776" xr:uid="{00000000-0005-0000-0000-000008230000}"/>
    <cellStyle name="Normal 5 7 2 3" xfId="2316" xr:uid="{00000000-0005-0000-0000-00000C230000}"/>
    <cellStyle name="Normal 5 7 2 3 2" xfId="8264" xr:uid="{00000000-0005-0000-0000-00000D230000}"/>
    <cellStyle name="Normal 5 7 2 3 2 2" xfId="18888" xr:uid="{00000000-0005-0000-0000-00000D230000}"/>
    <cellStyle name="Normal 5 7 2 3 3" xfId="13596" xr:uid="{00000000-0005-0000-0000-00000C230000}"/>
    <cellStyle name="Normal 5 7 2 4" xfId="3220" xr:uid="{00000000-0005-0000-0000-00000E230000}"/>
    <cellStyle name="Normal 5 7 2 4 2" xfId="8865" xr:uid="{00000000-0005-0000-0000-00000F230000}"/>
    <cellStyle name="Normal 5 7 2 4 2 2" xfId="19489" xr:uid="{00000000-0005-0000-0000-00000F230000}"/>
    <cellStyle name="Normal 5 7 2 4 3" xfId="14197" xr:uid="{00000000-0005-0000-0000-00000E230000}"/>
    <cellStyle name="Normal 5 7 2 5" xfId="4814" xr:uid="{00000000-0005-0000-0000-000010230000}"/>
    <cellStyle name="Normal 5 7 2 5 2" xfId="10436" xr:uid="{00000000-0005-0000-0000-000011230000}"/>
    <cellStyle name="Normal 5 7 2 5 2 2" xfId="21060" xr:uid="{00000000-0005-0000-0000-000011230000}"/>
    <cellStyle name="Normal 5 7 2 5 3" xfId="15768" xr:uid="{00000000-0005-0000-0000-000010230000}"/>
    <cellStyle name="Normal 5 7 2 6" xfId="5595" xr:uid="{00000000-0005-0000-0000-000012230000}"/>
    <cellStyle name="Normal 5 7 2 6 2" xfId="10932" xr:uid="{00000000-0005-0000-0000-000013230000}"/>
    <cellStyle name="Normal 5 7 2 6 2 2" xfId="21556" xr:uid="{00000000-0005-0000-0000-000013230000}"/>
    <cellStyle name="Normal 5 7 2 6 3" xfId="16262" xr:uid="{00000000-0005-0000-0000-000012230000}"/>
    <cellStyle name="Normal 5 7 2 7" xfId="5962" xr:uid="{00000000-0005-0000-0000-000014230000}"/>
    <cellStyle name="Normal 5 7 2 7 2" xfId="11299" xr:uid="{00000000-0005-0000-0000-000015230000}"/>
    <cellStyle name="Normal 5 7 2 7 2 2" xfId="21923" xr:uid="{00000000-0005-0000-0000-000015230000}"/>
    <cellStyle name="Normal 5 7 2 7 3" xfId="16629" xr:uid="{00000000-0005-0000-0000-000014230000}"/>
    <cellStyle name="Normal 5 7 2 8" xfId="6332" xr:uid="{00000000-0005-0000-0000-000016230000}"/>
    <cellStyle name="Normal 5 7 2 8 2" xfId="11666" xr:uid="{00000000-0005-0000-0000-000017230000}"/>
    <cellStyle name="Normal 5 7 2 8 2 2" xfId="22290" xr:uid="{00000000-0005-0000-0000-000017230000}"/>
    <cellStyle name="Normal 5 7 2 8 3" xfId="16996" xr:uid="{00000000-0005-0000-0000-000016230000}"/>
    <cellStyle name="Normal 5 7 2 9" xfId="6755" xr:uid="{00000000-0005-0000-0000-000018230000}"/>
    <cellStyle name="Normal 5 7 2 9 2" xfId="17379" xr:uid="{00000000-0005-0000-0000-000018230000}"/>
    <cellStyle name="Normal 5 7 3" xfId="1000" xr:uid="{00000000-0005-0000-0000-000019230000}"/>
    <cellStyle name="Normal 5 7 3 2" xfId="3434" xr:uid="{00000000-0005-0000-0000-00001A230000}"/>
    <cellStyle name="Normal 5 7 3 2 2" xfId="9072" xr:uid="{00000000-0005-0000-0000-00001B230000}"/>
    <cellStyle name="Normal 5 7 3 2 2 2" xfId="19696" xr:uid="{00000000-0005-0000-0000-00001B230000}"/>
    <cellStyle name="Normal 5 7 3 2 3" xfId="14404" xr:uid="{00000000-0005-0000-0000-00001A230000}"/>
    <cellStyle name="Normal 5 7 3 3" xfId="6962" xr:uid="{00000000-0005-0000-0000-00001C230000}"/>
    <cellStyle name="Normal 5 7 3 3 2" xfId="17586" xr:uid="{00000000-0005-0000-0000-00001C230000}"/>
    <cellStyle name="Normal 5 7 3 4" xfId="12294" xr:uid="{00000000-0005-0000-0000-000019230000}"/>
    <cellStyle name="Normal 5 7 4" xfId="1834" xr:uid="{00000000-0005-0000-0000-00001D230000}"/>
    <cellStyle name="Normal 5 7 4 2" xfId="7782" xr:uid="{00000000-0005-0000-0000-00001E230000}"/>
    <cellStyle name="Normal 5 7 4 2 2" xfId="18406" xr:uid="{00000000-0005-0000-0000-00001E230000}"/>
    <cellStyle name="Normal 5 7 4 3" xfId="13114" xr:uid="{00000000-0005-0000-0000-00001D230000}"/>
    <cellStyle name="Normal 5 7 5" xfId="2970" xr:uid="{00000000-0005-0000-0000-00001F230000}"/>
    <cellStyle name="Normal 5 7 5 2" xfId="8628" xr:uid="{00000000-0005-0000-0000-000020230000}"/>
    <cellStyle name="Normal 5 7 5 2 2" xfId="19252" xr:uid="{00000000-0005-0000-0000-000020230000}"/>
    <cellStyle name="Normal 5 7 5 3" xfId="13960" xr:uid="{00000000-0005-0000-0000-00001F230000}"/>
    <cellStyle name="Normal 5 7 6" xfId="4332" xr:uid="{00000000-0005-0000-0000-000021230000}"/>
    <cellStyle name="Normal 5 7 6 2" xfId="9954" xr:uid="{00000000-0005-0000-0000-000022230000}"/>
    <cellStyle name="Normal 5 7 6 2 2" xfId="20578" xr:uid="{00000000-0005-0000-0000-000022230000}"/>
    <cellStyle name="Normal 5 7 6 3" xfId="15286" xr:uid="{00000000-0005-0000-0000-000021230000}"/>
    <cellStyle name="Normal 5 7 7" xfId="5096" xr:uid="{00000000-0005-0000-0000-000023230000}"/>
    <cellStyle name="Normal 5 7 7 2" xfId="10693" xr:uid="{00000000-0005-0000-0000-000024230000}"/>
    <cellStyle name="Normal 5 7 7 2 2" xfId="21317" xr:uid="{00000000-0005-0000-0000-000024230000}"/>
    <cellStyle name="Normal 5 7 7 3" xfId="16025" xr:uid="{00000000-0005-0000-0000-000023230000}"/>
    <cellStyle name="Normal 5 7 8" xfId="5725" xr:uid="{00000000-0005-0000-0000-000025230000}"/>
    <cellStyle name="Normal 5 7 8 2" xfId="11062" xr:uid="{00000000-0005-0000-0000-000026230000}"/>
    <cellStyle name="Normal 5 7 8 2 2" xfId="21686" xr:uid="{00000000-0005-0000-0000-000026230000}"/>
    <cellStyle name="Normal 5 7 8 3" xfId="16392" xr:uid="{00000000-0005-0000-0000-000025230000}"/>
    <cellStyle name="Normal 5 7 9" xfId="6093" xr:uid="{00000000-0005-0000-0000-000027230000}"/>
    <cellStyle name="Normal 5 7 9 2" xfId="11429" xr:uid="{00000000-0005-0000-0000-000028230000}"/>
    <cellStyle name="Normal 5 7 9 2 2" xfId="22053" xr:uid="{00000000-0005-0000-0000-000028230000}"/>
    <cellStyle name="Normal 5 7 9 3" xfId="16759" xr:uid="{00000000-0005-0000-0000-000027230000}"/>
    <cellStyle name="Normal 5 8" xfId="721" xr:uid="{00000000-0005-0000-0000-000029230000}"/>
    <cellStyle name="Normal 5 8 10" xfId="6690" xr:uid="{00000000-0005-0000-0000-00002A230000}"/>
    <cellStyle name="Normal 5 8 10 2" xfId="17314" xr:uid="{00000000-0005-0000-0000-00002A230000}"/>
    <cellStyle name="Normal 5 8 11" xfId="12022" xr:uid="{00000000-0005-0000-0000-000029230000}"/>
    <cellStyle name="Normal 5 8 2" xfId="1425" xr:uid="{00000000-0005-0000-0000-00002B230000}"/>
    <cellStyle name="Normal 5 8 2 2" xfId="2251" xr:uid="{00000000-0005-0000-0000-00002C230000}"/>
    <cellStyle name="Normal 5 8 2 2 2" xfId="8199" xr:uid="{00000000-0005-0000-0000-00002D230000}"/>
    <cellStyle name="Normal 5 8 2 2 2 2" xfId="18823" xr:uid="{00000000-0005-0000-0000-00002D230000}"/>
    <cellStyle name="Normal 5 8 2 2 3" xfId="13531" xr:uid="{00000000-0005-0000-0000-00002C230000}"/>
    <cellStyle name="Normal 5 8 2 3" xfId="3857" xr:uid="{00000000-0005-0000-0000-00002E230000}"/>
    <cellStyle name="Normal 5 8 2 3 2" xfId="9489" xr:uid="{00000000-0005-0000-0000-00002F230000}"/>
    <cellStyle name="Normal 5 8 2 3 2 2" xfId="20113" xr:uid="{00000000-0005-0000-0000-00002F230000}"/>
    <cellStyle name="Normal 5 8 2 3 3" xfId="14821" xr:uid="{00000000-0005-0000-0000-00002E230000}"/>
    <cellStyle name="Normal 5 8 2 4" xfId="4749" xr:uid="{00000000-0005-0000-0000-000030230000}"/>
    <cellStyle name="Normal 5 8 2 4 2" xfId="10371" xr:uid="{00000000-0005-0000-0000-000031230000}"/>
    <cellStyle name="Normal 5 8 2 4 2 2" xfId="20995" xr:uid="{00000000-0005-0000-0000-000031230000}"/>
    <cellStyle name="Normal 5 8 2 4 3" xfId="15703" xr:uid="{00000000-0005-0000-0000-000030230000}"/>
    <cellStyle name="Normal 5 8 2 5" xfId="7379" xr:uid="{00000000-0005-0000-0000-000032230000}"/>
    <cellStyle name="Normal 5 8 2 5 2" xfId="18003" xr:uid="{00000000-0005-0000-0000-000032230000}"/>
    <cellStyle name="Normal 5 8 2 6" xfId="12711" xr:uid="{00000000-0005-0000-0000-00002B230000}"/>
    <cellStyle name="Normal 5 8 3" xfId="932" xr:uid="{00000000-0005-0000-0000-000033230000}"/>
    <cellStyle name="Normal 5 8 3 2" xfId="3366" xr:uid="{00000000-0005-0000-0000-000034230000}"/>
    <cellStyle name="Normal 5 8 3 2 2" xfId="9007" xr:uid="{00000000-0005-0000-0000-000035230000}"/>
    <cellStyle name="Normal 5 8 3 2 2 2" xfId="19631" xr:uid="{00000000-0005-0000-0000-000035230000}"/>
    <cellStyle name="Normal 5 8 3 2 3" xfId="14339" xr:uid="{00000000-0005-0000-0000-000034230000}"/>
    <cellStyle name="Normal 5 8 3 3" xfId="6897" xr:uid="{00000000-0005-0000-0000-000036230000}"/>
    <cellStyle name="Normal 5 8 3 3 2" xfId="17521" xr:uid="{00000000-0005-0000-0000-000036230000}"/>
    <cellStyle name="Normal 5 8 3 4" xfId="12229" xr:uid="{00000000-0005-0000-0000-000033230000}"/>
    <cellStyle name="Normal 5 8 4" xfId="1769" xr:uid="{00000000-0005-0000-0000-000037230000}"/>
    <cellStyle name="Normal 5 8 4 2" xfId="7717" xr:uid="{00000000-0005-0000-0000-000038230000}"/>
    <cellStyle name="Normal 5 8 4 2 2" xfId="18341" xr:uid="{00000000-0005-0000-0000-000038230000}"/>
    <cellStyle name="Normal 5 8 4 3" xfId="13049" xr:uid="{00000000-0005-0000-0000-000037230000}"/>
    <cellStyle name="Normal 5 8 5" xfId="3155" xr:uid="{00000000-0005-0000-0000-000039230000}"/>
    <cellStyle name="Normal 5 8 5 2" xfId="8800" xr:uid="{00000000-0005-0000-0000-00003A230000}"/>
    <cellStyle name="Normal 5 8 5 2 2" xfId="19424" xr:uid="{00000000-0005-0000-0000-00003A230000}"/>
    <cellStyle name="Normal 5 8 5 3" xfId="14132" xr:uid="{00000000-0005-0000-0000-000039230000}"/>
    <cellStyle name="Normal 5 8 6" xfId="4267" xr:uid="{00000000-0005-0000-0000-00003B230000}"/>
    <cellStyle name="Normal 5 8 6 2" xfId="9889" xr:uid="{00000000-0005-0000-0000-00003C230000}"/>
    <cellStyle name="Normal 5 8 6 2 2" xfId="20513" xr:uid="{00000000-0005-0000-0000-00003C230000}"/>
    <cellStyle name="Normal 5 8 6 3" xfId="15221" xr:uid="{00000000-0005-0000-0000-00003B230000}"/>
    <cellStyle name="Normal 5 8 7" xfId="5530" xr:uid="{00000000-0005-0000-0000-00003D230000}"/>
    <cellStyle name="Normal 5 8 7 2" xfId="10867" xr:uid="{00000000-0005-0000-0000-00003E230000}"/>
    <cellStyle name="Normal 5 8 7 2 2" xfId="21491" xr:uid="{00000000-0005-0000-0000-00003E230000}"/>
    <cellStyle name="Normal 5 8 7 3" xfId="16197" xr:uid="{00000000-0005-0000-0000-00003D230000}"/>
    <cellStyle name="Normal 5 8 8" xfId="5897" xr:uid="{00000000-0005-0000-0000-00003F230000}"/>
    <cellStyle name="Normal 5 8 8 2" xfId="11234" xr:uid="{00000000-0005-0000-0000-000040230000}"/>
    <cellStyle name="Normal 5 8 8 2 2" xfId="21858" xr:uid="{00000000-0005-0000-0000-000040230000}"/>
    <cellStyle name="Normal 5 8 8 3" xfId="16564" xr:uid="{00000000-0005-0000-0000-00003F230000}"/>
    <cellStyle name="Normal 5 8 9" xfId="6267" xr:uid="{00000000-0005-0000-0000-000041230000}"/>
    <cellStyle name="Normal 5 8 9 2" xfId="11601" xr:uid="{00000000-0005-0000-0000-000042230000}"/>
    <cellStyle name="Normal 5 8 9 2 2" xfId="22225" xr:uid="{00000000-0005-0000-0000-000042230000}"/>
    <cellStyle name="Normal 5 8 9 3" xfId="16931" xr:uid="{00000000-0005-0000-0000-000041230000}"/>
    <cellStyle name="Normal 5 9" xfId="2894" xr:uid="{00000000-0005-0000-0000-000043230000}"/>
    <cellStyle name="Normal 5 9 2" xfId="8563" xr:uid="{00000000-0005-0000-0000-000044230000}"/>
    <cellStyle name="Normal 5 9 2 2" xfId="19187" xr:uid="{00000000-0005-0000-0000-000044230000}"/>
    <cellStyle name="Normal 5 9 3" xfId="13895" xr:uid="{00000000-0005-0000-0000-000043230000}"/>
    <cellStyle name="Normal 5_Table 2 (Current Dollars)" xfId="594" xr:uid="{00000000-0005-0000-0000-000045230000}"/>
    <cellStyle name="Normal 50" xfId="595" xr:uid="{00000000-0005-0000-0000-000046230000}"/>
    <cellStyle name="Normal 50 2" xfId="2790" xr:uid="{00000000-0005-0000-0000-000047230000}"/>
    <cellStyle name="Normal 50 3" xfId="5429" xr:uid="{00000000-0005-0000-0000-000048230000}"/>
    <cellStyle name="Normal 51" xfId="596" xr:uid="{00000000-0005-0000-0000-000049230000}"/>
    <cellStyle name="Normal 51 2" xfId="2791" xr:uid="{00000000-0005-0000-0000-00004A230000}"/>
    <cellStyle name="Normal 51 3" xfId="5430" xr:uid="{00000000-0005-0000-0000-00004B230000}"/>
    <cellStyle name="Normal 52" xfId="597" xr:uid="{00000000-0005-0000-0000-00004C230000}"/>
    <cellStyle name="Normal 52 2" xfId="2792" xr:uid="{00000000-0005-0000-0000-00004D230000}"/>
    <cellStyle name="Normal 52 3" xfId="5431" xr:uid="{00000000-0005-0000-0000-00004E230000}"/>
    <cellStyle name="Normal 53" xfId="598" xr:uid="{00000000-0005-0000-0000-00004F230000}"/>
    <cellStyle name="Normal 53 2" xfId="2793" xr:uid="{00000000-0005-0000-0000-000050230000}"/>
    <cellStyle name="Normal 53 3" xfId="5432" xr:uid="{00000000-0005-0000-0000-000051230000}"/>
    <cellStyle name="Normal 54" xfId="599" xr:uid="{00000000-0005-0000-0000-000052230000}"/>
    <cellStyle name="Normal 54 2" xfId="2794" xr:uid="{00000000-0005-0000-0000-000053230000}"/>
    <cellStyle name="Normal 54 3" xfId="5433" xr:uid="{00000000-0005-0000-0000-000054230000}"/>
    <cellStyle name="Normal 55" xfId="600" xr:uid="{00000000-0005-0000-0000-000055230000}"/>
    <cellStyle name="Normal 55 2" xfId="2795" xr:uid="{00000000-0005-0000-0000-000056230000}"/>
    <cellStyle name="Normal 55 3" xfId="5434" xr:uid="{00000000-0005-0000-0000-000057230000}"/>
    <cellStyle name="Normal 56" xfId="601" xr:uid="{00000000-0005-0000-0000-000058230000}"/>
    <cellStyle name="Normal 56 2" xfId="2796" xr:uid="{00000000-0005-0000-0000-000059230000}"/>
    <cellStyle name="Normal 56 3" xfId="5435" xr:uid="{00000000-0005-0000-0000-00005A230000}"/>
    <cellStyle name="Normal 57" xfId="602" xr:uid="{00000000-0005-0000-0000-00005B230000}"/>
    <cellStyle name="Normal 57 2" xfId="2797" xr:uid="{00000000-0005-0000-0000-00005C230000}"/>
    <cellStyle name="Normal 57 3" xfId="5436" xr:uid="{00000000-0005-0000-0000-00005D230000}"/>
    <cellStyle name="Normal 58" xfId="603" xr:uid="{00000000-0005-0000-0000-00005E230000}"/>
    <cellStyle name="Normal 58 2" xfId="2798" xr:uid="{00000000-0005-0000-0000-00005F230000}"/>
    <cellStyle name="Normal 58 3" xfId="5437" xr:uid="{00000000-0005-0000-0000-000060230000}"/>
    <cellStyle name="Normal 59" xfId="604" xr:uid="{00000000-0005-0000-0000-000061230000}"/>
    <cellStyle name="Normal 59 2" xfId="2799" xr:uid="{00000000-0005-0000-0000-000062230000}"/>
    <cellStyle name="Normal 59 3" xfId="5438" xr:uid="{00000000-0005-0000-0000-000063230000}"/>
    <cellStyle name="Normal 6" xfId="130" xr:uid="{00000000-0005-0000-0000-000064230000}"/>
    <cellStyle name="Normal 6 10" xfId="5014" xr:uid="{00000000-0005-0000-0000-000065230000}"/>
    <cellStyle name="Normal 6 2" xfId="150" xr:uid="{00000000-0005-0000-0000-000066230000}"/>
    <cellStyle name="Normal 6 2 10" xfId="4117" xr:uid="{00000000-0005-0000-0000-000067230000}"/>
    <cellStyle name="Normal 6 2 11" xfId="2626" xr:uid="{00000000-0005-0000-0000-000068230000}"/>
    <cellStyle name="Normal 6 2 12" xfId="5020" xr:uid="{00000000-0005-0000-0000-000069230000}"/>
    <cellStyle name="Normal 6 2 2" xfId="606" xr:uid="{00000000-0005-0000-0000-00006A230000}"/>
    <cellStyle name="Normal 6 2 2 10" xfId="5868" xr:uid="{00000000-0005-0000-0000-00006B230000}"/>
    <cellStyle name="Normal 6 2 2 10 2" xfId="11205" xr:uid="{00000000-0005-0000-0000-00006C230000}"/>
    <cellStyle name="Normal 6 2 2 10 2 2" xfId="21829" xr:uid="{00000000-0005-0000-0000-00006C230000}"/>
    <cellStyle name="Normal 6 2 2 10 3" xfId="16535" xr:uid="{00000000-0005-0000-0000-00006B230000}"/>
    <cellStyle name="Normal 6 2 2 11" xfId="6237" xr:uid="{00000000-0005-0000-0000-00006D230000}"/>
    <cellStyle name="Normal 6 2 2 11 2" xfId="11572" xr:uid="{00000000-0005-0000-0000-00006E230000}"/>
    <cellStyle name="Normal 6 2 2 11 2 2" xfId="22196" xr:uid="{00000000-0005-0000-0000-00006E230000}"/>
    <cellStyle name="Normal 6 2 2 11 3" xfId="16902" xr:uid="{00000000-0005-0000-0000-00006D230000}"/>
    <cellStyle name="Normal 6 2 2 12" xfId="6661" xr:uid="{00000000-0005-0000-0000-00006F230000}"/>
    <cellStyle name="Normal 6 2 2 12 2" xfId="17285" xr:uid="{00000000-0005-0000-0000-00006F230000}"/>
    <cellStyle name="Normal 6 2 2 13" xfId="11993" xr:uid="{00000000-0005-0000-0000-00006A230000}"/>
    <cellStyle name="Normal 6 2 2 2" xfId="607" xr:uid="{00000000-0005-0000-0000-000070230000}"/>
    <cellStyle name="Normal 6 2 2 2 10" xfId="6238" xr:uid="{00000000-0005-0000-0000-000071230000}"/>
    <cellStyle name="Normal 6 2 2 2 10 2" xfId="11573" xr:uid="{00000000-0005-0000-0000-000072230000}"/>
    <cellStyle name="Normal 6 2 2 2 10 2 2" xfId="22197" xr:uid="{00000000-0005-0000-0000-000072230000}"/>
    <cellStyle name="Normal 6 2 2 2 10 3" xfId="16903" xr:uid="{00000000-0005-0000-0000-000071230000}"/>
    <cellStyle name="Normal 6 2 2 2 11" xfId="6662" xr:uid="{00000000-0005-0000-0000-000073230000}"/>
    <cellStyle name="Normal 6 2 2 2 11 2" xfId="17286" xr:uid="{00000000-0005-0000-0000-000073230000}"/>
    <cellStyle name="Normal 6 2 2 2 12" xfId="11994" xr:uid="{00000000-0005-0000-0000-000070230000}"/>
    <cellStyle name="Normal 6 2 2 2 2" xfId="1622" xr:uid="{00000000-0005-0000-0000-000074230000}"/>
    <cellStyle name="Normal 6 2 2 2 2 2" xfId="2448" xr:uid="{00000000-0005-0000-0000-000075230000}"/>
    <cellStyle name="Normal 6 2 2 2 2 2 2" xfId="8396" xr:uid="{00000000-0005-0000-0000-000076230000}"/>
    <cellStyle name="Normal 6 2 2 2 2 2 2 2" xfId="19020" xr:uid="{00000000-0005-0000-0000-000076230000}"/>
    <cellStyle name="Normal 6 2 2 2 2 2 3" xfId="13728" xr:uid="{00000000-0005-0000-0000-000075230000}"/>
    <cellStyle name="Normal 6 2 2 2 2 3" xfId="4054" xr:uid="{00000000-0005-0000-0000-000077230000}"/>
    <cellStyle name="Normal 6 2 2 2 2 3 2" xfId="9686" xr:uid="{00000000-0005-0000-0000-000078230000}"/>
    <cellStyle name="Normal 6 2 2 2 2 3 2 2" xfId="20310" xr:uid="{00000000-0005-0000-0000-000078230000}"/>
    <cellStyle name="Normal 6 2 2 2 2 3 3" xfId="15018" xr:uid="{00000000-0005-0000-0000-000077230000}"/>
    <cellStyle name="Normal 6 2 2 2 2 4" xfId="4946" xr:uid="{00000000-0005-0000-0000-000079230000}"/>
    <cellStyle name="Normal 6 2 2 2 2 4 2" xfId="10568" xr:uid="{00000000-0005-0000-0000-00007A230000}"/>
    <cellStyle name="Normal 6 2 2 2 2 4 2 2" xfId="21192" xr:uid="{00000000-0005-0000-0000-00007A230000}"/>
    <cellStyle name="Normal 6 2 2 2 2 4 3" xfId="15900" xr:uid="{00000000-0005-0000-0000-000079230000}"/>
    <cellStyle name="Normal 6 2 2 2 2 5" xfId="7576" xr:uid="{00000000-0005-0000-0000-00007B230000}"/>
    <cellStyle name="Normal 6 2 2 2 2 5 2" xfId="18200" xr:uid="{00000000-0005-0000-0000-00007B230000}"/>
    <cellStyle name="Normal 6 2 2 2 2 6" xfId="12908" xr:uid="{00000000-0005-0000-0000-000074230000}"/>
    <cellStyle name="Normal 6 2 2 2 3" xfId="1137" xr:uid="{00000000-0005-0000-0000-00007C230000}"/>
    <cellStyle name="Normal 6 2 2 2 3 2" xfId="3571" xr:uid="{00000000-0005-0000-0000-00007D230000}"/>
    <cellStyle name="Normal 6 2 2 2 3 2 2" xfId="9208" xr:uid="{00000000-0005-0000-0000-00007E230000}"/>
    <cellStyle name="Normal 6 2 2 2 3 2 2 2" xfId="19832" xr:uid="{00000000-0005-0000-0000-00007E230000}"/>
    <cellStyle name="Normal 6 2 2 2 3 2 3" xfId="14540" xr:uid="{00000000-0005-0000-0000-00007D230000}"/>
    <cellStyle name="Normal 6 2 2 2 3 3" xfId="7098" xr:uid="{00000000-0005-0000-0000-00007F230000}"/>
    <cellStyle name="Normal 6 2 2 2 3 3 2" xfId="17722" xr:uid="{00000000-0005-0000-0000-00007F230000}"/>
    <cellStyle name="Normal 6 2 2 2 3 4" xfId="12430" xr:uid="{00000000-0005-0000-0000-00007C230000}"/>
    <cellStyle name="Normal 6 2 2 2 4" xfId="1970" xr:uid="{00000000-0005-0000-0000-000080230000}"/>
    <cellStyle name="Normal 6 2 2 2 4 2" xfId="3125" xr:uid="{00000000-0005-0000-0000-000081230000}"/>
    <cellStyle name="Normal 6 2 2 2 4 2 2" xfId="8772" xr:uid="{00000000-0005-0000-0000-000082230000}"/>
    <cellStyle name="Normal 6 2 2 2 4 2 2 2" xfId="19396" xr:uid="{00000000-0005-0000-0000-000082230000}"/>
    <cellStyle name="Normal 6 2 2 2 4 2 3" xfId="14104" xr:uid="{00000000-0005-0000-0000-000081230000}"/>
    <cellStyle name="Normal 6 2 2 2 4 3" xfId="7918" xr:uid="{00000000-0005-0000-0000-000083230000}"/>
    <cellStyle name="Normal 6 2 2 2 4 3 2" xfId="18542" xr:uid="{00000000-0005-0000-0000-000083230000}"/>
    <cellStyle name="Normal 6 2 2 2 4 4" xfId="13250" xr:uid="{00000000-0005-0000-0000-000080230000}"/>
    <cellStyle name="Normal 6 2 2 2 5" xfId="4158" xr:uid="{00000000-0005-0000-0000-000084230000}"/>
    <cellStyle name="Normal 6 2 2 2 5 2" xfId="9784" xr:uid="{00000000-0005-0000-0000-000085230000}"/>
    <cellStyle name="Normal 6 2 2 2 5 2 2" xfId="20408" xr:uid="{00000000-0005-0000-0000-000085230000}"/>
    <cellStyle name="Normal 6 2 2 2 5 3" xfId="15116" xr:uid="{00000000-0005-0000-0000-000084230000}"/>
    <cellStyle name="Normal 6 2 2 2 6" xfId="2802" xr:uid="{00000000-0005-0000-0000-000086230000}"/>
    <cellStyle name="Normal 6 2 2 2 6 2" xfId="8535" xr:uid="{00000000-0005-0000-0000-000087230000}"/>
    <cellStyle name="Normal 6 2 2 2 6 2 2" xfId="19159" xr:uid="{00000000-0005-0000-0000-000087230000}"/>
    <cellStyle name="Normal 6 2 2 2 6 3" xfId="13867" xr:uid="{00000000-0005-0000-0000-000086230000}"/>
    <cellStyle name="Normal 6 2 2 2 7" xfId="4468" xr:uid="{00000000-0005-0000-0000-000088230000}"/>
    <cellStyle name="Normal 6 2 2 2 7 2" xfId="10090" xr:uid="{00000000-0005-0000-0000-000089230000}"/>
    <cellStyle name="Normal 6 2 2 2 7 2 2" xfId="20714" xr:uid="{00000000-0005-0000-0000-000089230000}"/>
    <cellStyle name="Normal 6 2 2 2 7 3" xfId="15422" xr:uid="{00000000-0005-0000-0000-000088230000}"/>
    <cellStyle name="Normal 6 2 2 2 8" xfId="5441" xr:uid="{00000000-0005-0000-0000-00008A230000}"/>
    <cellStyle name="Normal 6 2 2 2 8 2" xfId="10838" xr:uid="{00000000-0005-0000-0000-00008B230000}"/>
    <cellStyle name="Normal 6 2 2 2 8 2 2" xfId="21462" xr:uid="{00000000-0005-0000-0000-00008B230000}"/>
    <cellStyle name="Normal 6 2 2 2 8 3" xfId="16169" xr:uid="{00000000-0005-0000-0000-00008A230000}"/>
    <cellStyle name="Normal 6 2 2 2 9" xfId="5869" xr:uid="{00000000-0005-0000-0000-00008C230000}"/>
    <cellStyle name="Normal 6 2 2 2 9 2" xfId="11206" xr:uid="{00000000-0005-0000-0000-00008D230000}"/>
    <cellStyle name="Normal 6 2 2 2 9 2 2" xfId="21830" xr:uid="{00000000-0005-0000-0000-00008D230000}"/>
    <cellStyle name="Normal 6 2 2 2 9 3" xfId="16536" xr:uid="{00000000-0005-0000-0000-00008C230000}"/>
    <cellStyle name="Normal 6 2 2 3" xfId="1621" xr:uid="{00000000-0005-0000-0000-00008E230000}"/>
    <cellStyle name="Normal 6 2 2 3 2" xfId="2447" xr:uid="{00000000-0005-0000-0000-00008F230000}"/>
    <cellStyle name="Normal 6 2 2 3 2 2" xfId="8395" xr:uid="{00000000-0005-0000-0000-000090230000}"/>
    <cellStyle name="Normal 6 2 2 3 2 2 2" xfId="19019" xr:uid="{00000000-0005-0000-0000-000090230000}"/>
    <cellStyle name="Normal 6 2 2 3 2 3" xfId="13727" xr:uid="{00000000-0005-0000-0000-00008F230000}"/>
    <cellStyle name="Normal 6 2 2 3 3" xfId="4053" xr:uid="{00000000-0005-0000-0000-000091230000}"/>
    <cellStyle name="Normal 6 2 2 3 3 2" xfId="9685" xr:uid="{00000000-0005-0000-0000-000092230000}"/>
    <cellStyle name="Normal 6 2 2 3 3 2 2" xfId="20309" xr:uid="{00000000-0005-0000-0000-000092230000}"/>
    <cellStyle name="Normal 6 2 2 3 3 3" xfId="15017" xr:uid="{00000000-0005-0000-0000-000091230000}"/>
    <cellStyle name="Normal 6 2 2 3 4" xfId="4945" xr:uid="{00000000-0005-0000-0000-000093230000}"/>
    <cellStyle name="Normal 6 2 2 3 4 2" xfId="10567" xr:uid="{00000000-0005-0000-0000-000094230000}"/>
    <cellStyle name="Normal 6 2 2 3 4 2 2" xfId="21191" xr:uid="{00000000-0005-0000-0000-000094230000}"/>
    <cellStyle name="Normal 6 2 2 3 4 3" xfId="15899" xr:uid="{00000000-0005-0000-0000-000093230000}"/>
    <cellStyle name="Normal 6 2 2 3 5" xfId="7575" xr:uid="{00000000-0005-0000-0000-000095230000}"/>
    <cellStyle name="Normal 6 2 2 3 5 2" xfId="18199" xr:uid="{00000000-0005-0000-0000-000095230000}"/>
    <cellStyle name="Normal 6 2 2 3 6" xfId="12907" xr:uid="{00000000-0005-0000-0000-00008E230000}"/>
    <cellStyle name="Normal 6 2 2 4" xfId="1136" xr:uid="{00000000-0005-0000-0000-000096230000}"/>
    <cellStyle name="Normal 6 2 2 4 2" xfId="3570" xr:uid="{00000000-0005-0000-0000-000097230000}"/>
    <cellStyle name="Normal 6 2 2 4 2 2" xfId="9207" xr:uid="{00000000-0005-0000-0000-000098230000}"/>
    <cellStyle name="Normal 6 2 2 4 2 2 2" xfId="19831" xr:uid="{00000000-0005-0000-0000-000098230000}"/>
    <cellStyle name="Normal 6 2 2 4 2 3" xfId="14539" xr:uid="{00000000-0005-0000-0000-000097230000}"/>
    <cellStyle name="Normal 6 2 2 4 3" xfId="7097" xr:uid="{00000000-0005-0000-0000-000099230000}"/>
    <cellStyle name="Normal 6 2 2 4 3 2" xfId="17721" xr:uid="{00000000-0005-0000-0000-000099230000}"/>
    <cellStyle name="Normal 6 2 2 4 4" xfId="12429" xr:uid="{00000000-0005-0000-0000-000096230000}"/>
    <cellStyle name="Normal 6 2 2 5" xfId="1969" xr:uid="{00000000-0005-0000-0000-00009A230000}"/>
    <cellStyle name="Normal 6 2 2 5 2" xfId="3124" xr:uid="{00000000-0005-0000-0000-00009B230000}"/>
    <cellStyle name="Normal 6 2 2 5 2 2" xfId="8771" xr:uid="{00000000-0005-0000-0000-00009C230000}"/>
    <cellStyle name="Normal 6 2 2 5 2 2 2" xfId="19395" xr:uid="{00000000-0005-0000-0000-00009C230000}"/>
    <cellStyle name="Normal 6 2 2 5 2 3" xfId="14103" xr:uid="{00000000-0005-0000-0000-00009B230000}"/>
    <cellStyle name="Normal 6 2 2 5 3" xfId="7917" xr:uid="{00000000-0005-0000-0000-00009D230000}"/>
    <cellStyle name="Normal 6 2 2 5 3 2" xfId="18541" xr:uid="{00000000-0005-0000-0000-00009D230000}"/>
    <cellStyle name="Normal 6 2 2 5 4" xfId="13249" xr:uid="{00000000-0005-0000-0000-00009A230000}"/>
    <cellStyle name="Normal 6 2 2 6" xfId="4157" xr:uid="{00000000-0005-0000-0000-00009E230000}"/>
    <cellStyle name="Normal 6 2 2 6 2" xfId="9783" xr:uid="{00000000-0005-0000-0000-00009F230000}"/>
    <cellStyle name="Normal 6 2 2 6 2 2" xfId="20407" xr:uid="{00000000-0005-0000-0000-00009F230000}"/>
    <cellStyle name="Normal 6 2 2 6 3" xfId="15115" xr:uid="{00000000-0005-0000-0000-00009E230000}"/>
    <cellStyle name="Normal 6 2 2 7" xfId="2801" xr:uid="{00000000-0005-0000-0000-0000A0230000}"/>
    <cellStyle name="Normal 6 2 2 7 2" xfId="8534" xr:uid="{00000000-0005-0000-0000-0000A1230000}"/>
    <cellStyle name="Normal 6 2 2 7 2 2" xfId="19158" xr:uid="{00000000-0005-0000-0000-0000A1230000}"/>
    <cellStyle name="Normal 6 2 2 7 3" xfId="13866" xr:uid="{00000000-0005-0000-0000-0000A0230000}"/>
    <cellStyle name="Normal 6 2 2 8" xfId="4467" xr:uid="{00000000-0005-0000-0000-0000A2230000}"/>
    <cellStyle name="Normal 6 2 2 8 2" xfId="10089" xr:uid="{00000000-0005-0000-0000-0000A3230000}"/>
    <cellStyle name="Normal 6 2 2 8 2 2" xfId="20713" xr:uid="{00000000-0005-0000-0000-0000A3230000}"/>
    <cellStyle name="Normal 6 2 2 8 3" xfId="15421" xr:uid="{00000000-0005-0000-0000-0000A2230000}"/>
    <cellStyle name="Normal 6 2 2 9" xfId="5440" xr:uid="{00000000-0005-0000-0000-0000A4230000}"/>
    <cellStyle name="Normal 6 2 2 9 2" xfId="10837" xr:uid="{00000000-0005-0000-0000-0000A5230000}"/>
    <cellStyle name="Normal 6 2 2 9 2 2" xfId="21461" xr:uid="{00000000-0005-0000-0000-0000A5230000}"/>
    <cellStyle name="Normal 6 2 2 9 3" xfId="16168" xr:uid="{00000000-0005-0000-0000-0000A4230000}"/>
    <cellStyle name="Normal 6 2 2_Table 6a UG" xfId="608" xr:uid="{00000000-0005-0000-0000-0000A6230000}"/>
    <cellStyle name="Normal 6 2 3" xfId="609" xr:uid="{00000000-0005-0000-0000-0000A7230000}"/>
    <cellStyle name="Normal 6 2 3 2" xfId="2803" xr:uid="{00000000-0005-0000-0000-0000A8230000}"/>
    <cellStyle name="Normal 6 2 3 3" xfId="5442" xr:uid="{00000000-0005-0000-0000-0000A9230000}"/>
    <cellStyle name="Normal 6 2 4" xfId="610" xr:uid="{00000000-0005-0000-0000-0000AA230000}"/>
    <cellStyle name="Normal 6 2 4 10" xfId="6239" xr:uid="{00000000-0005-0000-0000-0000AB230000}"/>
    <cellStyle name="Normal 6 2 4 10 2" xfId="11574" xr:uid="{00000000-0005-0000-0000-0000AC230000}"/>
    <cellStyle name="Normal 6 2 4 10 2 2" xfId="22198" xr:uid="{00000000-0005-0000-0000-0000AC230000}"/>
    <cellStyle name="Normal 6 2 4 10 3" xfId="16904" xr:uid="{00000000-0005-0000-0000-0000AB230000}"/>
    <cellStyle name="Normal 6 2 4 11" xfId="6663" xr:uid="{00000000-0005-0000-0000-0000AD230000}"/>
    <cellStyle name="Normal 6 2 4 11 2" xfId="17287" xr:uid="{00000000-0005-0000-0000-0000AD230000}"/>
    <cellStyle name="Normal 6 2 4 12" xfId="11995" xr:uid="{00000000-0005-0000-0000-0000AA230000}"/>
    <cellStyle name="Normal 6 2 4 2" xfId="1623" xr:uid="{00000000-0005-0000-0000-0000AE230000}"/>
    <cellStyle name="Normal 6 2 4 2 2" xfId="2449" xr:uid="{00000000-0005-0000-0000-0000AF230000}"/>
    <cellStyle name="Normal 6 2 4 2 2 2" xfId="8397" xr:uid="{00000000-0005-0000-0000-0000B0230000}"/>
    <cellStyle name="Normal 6 2 4 2 2 2 2" xfId="19021" xr:uid="{00000000-0005-0000-0000-0000B0230000}"/>
    <cellStyle name="Normal 6 2 4 2 2 3" xfId="13729" xr:uid="{00000000-0005-0000-0000-0000AF230000}"/>
    <cellStyle name="Normal 6 2 4 2 3" xfId="4055" xr:uid="{00000000-0005-0000-0000-0000B1230000}"/>
    <cellStyle name="Normal 6 2 4 2 3 2" xfId="9687" xr:uid="{00000000-0005-0000-0000-0000B2230000}"/>
    <cellStyle name="Normal 6 2 4 2 3 2 2" xfId="20311" xr:uid="{00000000-0005-0000-0000-0000B2230000}"/>
    <cellStyle name="Normal 6 2 4 2 3 3" xfId="15019" xr:uid="{00000000-0005-0000-0000-0000B1230000}"/>
    <cellStyle name="Normal 6 2 4 2 4" xfId="4947" xr:uid="{00000000-0005-0000-0000-0000B3230000}"/>
    <cellStyle name="Normal 6 2 4 2 4 2" xfId="10569" xr:uid="{00000000-0005-0000-0000-0000B4230000}"/>
    <cellStyle name="Normal 6 2 4 2 4 2 2" xfId="21193" xr:uid="{00000000-0005-0000-0000-0000B4230000}"/>
    <cellStyle name="Normal 6 2 4 2 4 3" xfId="15901" xr:uid="{00000000-0005-0000-0000-0000B3230000}"/>
    <cellStyle name="Normal 6 2 4 2 5" xfId="7577" xr:uid="{00000000-0005-0000-0000-0000B5230000}"/>
    <cellStyle name="Normal 6 2 4 2 5 2" xfId="18201" xr:uid="{00000000-0005-0000-0000-0000B5230000}"/>
    <cellStyle name="Normal 6 2 4 2 6" xfId="12909" xr:uid="{00000000-0005-0000-0000-0000AE230000}"/>
    <cellStyle name="Normal 6 2 4 3" xfId="1138" xr:uid="{00000000-0005-0000-0000-0000B6230000}"/>
    <cellStyle name="Normal 6 2 4 3 2" xfId="3572" xr:uid="{00000000-0005-0000-0000-0000B7230000}"/>
    <cellStyle name="Normal 6 2 4 3 2 2" xfId="9209" xr:uid="{00000000-0005-0000-0000-0000B8230000}"/>
    <cellStyle name="Normal 6 2 4 3 2 2 2" xfId="19833" xr:uid="{00000000-0005-0000-0000-0000B8230000}"/>
    <cellStyle name="Normal 6 2 4 3 2 3" xfId="14541" xr:uid="{00000000-0005-0000-0000-0000B7230000}"/>
    <cellStyle name="Normal 6 2 4 3 3" xfId="7099" xr:uid="{00000000-0005-0000-0000-0000B9230000}"/>
    <cellStyle name="Normal 6 2 4 3 3 2" xfId="17723" xr:uid="{00000000-0005-0000-0000-0000B9230000}"/>
    <cellStyle name="Normal 6 2 4 3 4" xfId="12431" xr:uid="{00000000-0005-0000-0000-0000B6230000}"/>
    <cellStyle name="Normal 6 2 4 4" xfId="1971" xr:uid="{00000000-0005-0000-0000-0000BA230000}"/>
    <cellStyle name="Normal 6 2 4 4 2" xfId="3126" xr:uid="{00000000-0005-0000-0000-0000BB230000}"/>
    <cellStyle name="Normal 6 2 4 4 2 2" xfId="8773" xr:uid="{00000000-0005-0000-0000-0000BC230000}"/>
    <cellStyle name="Normal 6 2 4 4 2 2 2" xfId="19397" xr:uid="{00000000-0005-0000-0000-0000BC230000}"/>
    <cellStyle name="Normal 6 2 4 4 2 3" xfId="14105" xr:uid="{00000000-0005-0000-0000-0000BB230000}"/>
    <cellStyle name="Normal 6 2 4 4 3" xfId="7919" xr:uid="{00000000-0005-0000-0000-0000BD230000}"/>
    <cellStyle name="Normal 6 2 4 4 3 2" xfId="18543" xr:uid="{00000000-0005-0000-0000-0000BD230000}"/>
    <cellStyle name="Normal 6 2 4 4 4" xfId="13251" xr:uid="{00000000-0005-0000-0000-0000BA230000}"/>
    <cellStyle name="Normal 6 2 4 5" xfId="4159" xr:uid="{00000000-0005-0000-0000-0000BE230000}"/>
    <cellStyle name="Normal 6 2 4 5 2" xfId="9785" xr:uid="{00000000-0005-0000-0000-0000BF230000}"/>
    <cellStyle name="Normal 6 2 4 5 2 2" xfId="20409" xr:uid="{00000000-0005-0000-0000-0000BF230000}"/>
    <cellStyle name="Normal 6 2 4 5 3" xfId="15117" xr:uid="{00000000-0005-0000-0000-0000BE230000}"/>
    <cellStyle name="Normal 6 2 4 6" xfId="2804" xr:uid="{00000000-0005-0000-0000-0000C0230000}"/>
    <cellStyle name="Normal 6 2 4 6 2" xfId="8536" xr:uid="{00000000-0005-0000-0000-0000C1230000}"/>
    <cellStyle name="Normal 6 2 4 6 2 2" xfId="19160" xr:uid="{00000000-0005-0000-0000-0000C1230000}"/>
    <cellStyle name="Normal 6 2 4 6 3" xfId="13868" xr:uid="{00000000-0005-0000-0000-0000C0230000}"/>
    <cellStyle name="Normal 6 2 4 7" xfId="4469" xr:uid="{00000000-0005-0000-0000-0000C2230000}"/>
    <cellStyle name="Normal 6 2 4 7 2" xfId="10091" xr:uid="{00000000-0005-0000-0000-0000C3230000}"/>
    <cellStyle name="Normal 6 2 4 7 2 2" xfId="20715" xr:uid="{00000000-0005-0000-0000-0000C3230000}"/>
    <cellStyle name="Normal 6 2 4 7 3" xfId="15423" xr:uid="{00000000-0005-0000-0000-0000C2230000}"/>
    <cellStyle name="Normal 6 2 4 8" xfId="5443" xr:uid="{00000000-0005-0000-0000-0000C4230000}"/>
    <cellStyle name="Normal 6 2 4 8 2" xfId="10839" xr:uid="{00000000-0005-0000-0000-0000C5230000}"/>
    <cellStyle name="Normal 6 2 4 8 2 2" xfId="21463" xr:uid="{00000000-0005-0000-0000-0000C5230000}"/>
    <cellStyle name="Normal 6 2 4 8 3" xfId="16170" xr:uid="{00000000-0005-0000-0000-0000C4230000}"/>
    <cellStyle name="Normal 6 2 4 9" xfId="5870" xr:uid="{00000000-0005-0000-0000-0000C6230000}"/>
    <cellStyle name="Normal 6 2 4 9 2" xfId="11207" xr:uid="{00000000-0005-0000-0000-0000C7230000}"/>
    <cellStyle name="Normal 6 2 4 9 2 2" xfId="21831" xr:uid="{00000000-0005-0000-0000-0000C7230000}"/>
    <cellStyle name="Normal 6 2 4 9 3" xfId="16537" xr:uid="{00000000-0005-0000-0000-0000C6230000}"/>
    <cellStyle name="Normal 6 2 5" xfId="611" xr:uid="{00000000-0005-0000-0000-0000C8230000}"/>
    <cellStyle name="Normal 6 2 5 10" xfId="6240" xr:uid="{00000000-0005-0000-0000-0000C9230000}"/>
    <cellStyle name="Normal 6 2 5 10 2" xfId="11575" xr:uid="{00000000-0005-0000-0000-0000CA230000}"/>
    <cellStyle name="Normal 6 2 5 10 2 2" xfId="22199" xr:uid="{00000000-0005-0000-0000-0000CA230000}"/>
    <cellStyle name="Normal 6 2 5 10 3" xfId="16905" xr:uid="{00000000-0005-0000-0000-0000C9230000}"/>
    <cellStyle name="Normal 6 2 5 11" xfId="6664" xr:uid="{00000000-0005-0000-0000-0000CB230000}"/>
    <cellStyle name="Normal 6 2 5 11 2" xfId="17288" xr:uid="{00000000-0005-0000-0000-0000CB230000}"/>
    <cellStyle name="Normal 6 2 5 12" xfId="11996" xr:uid="{00000000-0005-0000-0000-0000C8230000}"/>
    <cellStyle name="Normal 6 2 5 2" xfId="1624" xr:uid="{00000000-0005-0000-0000-0000CC230000}"/>
    <cellStyle name="Normal 6 2 5 2 2" xfId="2450" xr:uid="{00000000-0005-0000-0000-0000CD230000}"/>
    <cellStyle name="Normal 6 2 5 2 2 2" xfId="8398" xr:uid="{00000000-0005-0000-0000-0000CE230000}"/>
    <cellStyle name="Normal 6 2 5 2 2 2 2" xfId="19022" xr:uid="{00000000-0005-0000-0000-0000CE230000}"/>
    <cellStyle name="Normal 6 2 5 2 2 3" xfId="13730" xr:uid="{00000000-0005-0000-0000-0000CD230000}"/>
    <cellStyle name="Normal 6 2 5 2 3" xfId="4056" xr:uid="{00000000-0005-0000-0000-0000CF230000}"/>
    <cellStyle name="Normal 6 2 5 2 3 2" xfId="9688" xr:uid="{00000000-0005-0000-0000-0000D0230000}"/>
    <cellStyle name="Normal 6 2 5 2 3 2 2" xfId="20312" xr:uid="{00000000-0005-0000-0000-0000D0230000}"/>
    <cellStyle name="Normal 6 2 5 2 3 3" xfId="15020" xr:uid="{00000000-0005-0000-0000-0000CF230000}"/>
    <cellStyle name="Normal 6 2 5 2 4" xfId="4948" xr:uid="{00000000-0005-0000-0000-0000D1230000}"/>
    <cellStyle name="Normal 6 2 5 2 4 2" xfId="10570" xr:uid="{00000000-0005-0000-0000-0000D2230000}"/>
    <cellStyle name="Normal 6 2 5 2 4 2 2" xfId="21194" xr:uid="{00000000-0005-0000-0000-0000D2230000}"/>
    <cellStyle name="Normal 6 2 5 2 4 3" xfId="15902" xr:uid="{00000000-0005-0000-0000-0000D1230000}"/>
    <cellStyle name="Normal 6 2 5 2 5" xfId="7578" xr:uid="{00000000-0005-0000-0000-0000D3230000}"/>
    <cellStyle name="Normal 6 2 5 2 5 2" xfId="18202" xr:uid="{00000000-0005-0000-0000-0000D3230000}"/>
    <cellStyle name="Normal 6 2 5 2 6" xfId="12910" xr:uid="{00000000-0005-0000-0000-0000CC230000}"/>
    <cellStyle name="Normal 6 2 5 3" xfId="1139" xr:uid="{00000000-0005-0000-0000-0000D4230000}"/>
    <cellStyle name="Normal 6 2 5 3 2" xfId="3573" xr:uid="{00000000-0005-0000-0000-0000D5230000}"/>
    <cellStyle name="Normal 6 2 5 3 2 2" xfId="9210" xr:uid="{00000000-0005-0000-0000-0000D6230000}"/>
    <cellStyle name="Normal 6 2 5 3 2 2 2" xfId="19834" xr:uid="{00000000-0005-0000-0000-0000D6230000}"/>
    <cellStyle name="Normal 6 2 5 3 2 3" xfId="14542" xr:uid="{00000000-0005-0000-0000-0000D5230000}"/>
    <cellStyle name="Normal 6 2 5 3 3" xfId="7100" xr:uid="{00000000-0005-0000-0000-0000D7230000}"/>
    <cellStyle name="Normal 6 2 5 3 3 2" xfId="17724" xr:uid="{00000000-0005-0000-0000-0000D7230000}"/>
    <cellStyle name="Normal 6 2 5 3 4" xfId="12432" xr:uid="{00000000-0005-0000-0000-0000D4230000}"/>
    <cellStyle name="Normal 6 2 5 4" xfId="1972" xr:uid="{00000000-0005-0000-0000-0000D8230000}"/>
    <cellStyle name="Normal 6 2 5 4 2" xfId="3127" xr:uid="{00000000-0005-0000-0000-0000D9230000}"/>
    <cellStyle name="Normal 6 2 5 4 2 2" xfId="8774" xr:uid="{00000000-0005-0000-0000-0000DA230000}"/>
    <cellStyle name="Normal 6 2 5 4 2 2 2" xfId="19398" xr:uid="{00000000-0005-0000-0000-0000DA230000}"/>
    <cellStyle name="Normal 6 2 5 4 2 3" xfId="14106" xr:uid="{00000000-0005-0000-0000-0000D9230000}"/>
    <cellStyle name="Normal 6 2 5 4 3" xfId="7920" xr:uid="{00000000-0005-0000-0000-0000DB230000}"/>
    <cellStyle name="Normal 6 2 5 4 3 2" xfId="18544" xr:uid="{00000000-0005-0000-0000-0000DB230000}"/>
    <cellStyle name="Normal 6 2 5 4 4" xfId="13252" xr:uid="{00000000-0005-0000-0000-0000D8230000}"/>
    <cellStyle name="Normal 6 2 5 5" xfId="4160" xr:uid="{00000000-0005-0000-0000-0000DC230000}"/>
    <cellStyle name="Normal 6 2 5 5 2" xfId="9786" xr:uid="{00000000-0005-0000-0000-0000DD230000}"/>
    <cellStyle name="Normal 6 2 5 5 2 2" xfId="20410" xr:uid="{00000000-0005-0000-0000-0000DD230000}"/>
    <cellStyle name="Normal 6 2 5 5 3" xfId="15118" xr:uid="{00000000-0005-0000-0000-0000DC230000}"/>
    <cellStyle name="Normal 6 2 5 6" xfId="2805" xr:uid="{00000000-0005-0000-0000-0000DE230000}"/>
    <cellStyle name="Normal 6 2 5 6 2" xfId="8537" xr:uid="{00000000-0005-0000-0000-0000DF230000}"/>
    <cellStyle name="Normal 6 2 5 6 2 2" xfId="19161" xr:uid="{00000000-0005-0000-0000-0000DF230000}"/>
    <cellStyle name="Normal 6 2 5 6 3" xfId="13869" xr:uid="{00000000-0005-0000-0000-0000DE230000}"/>
    <cellStyle name="Normal 6 2 5 7" xfId="4470" xr:uid="{00000000-0005-0000-0000-0000E0230000}"/>
    <cellStyle name="Normal 6 2 5 7 2" xfId="10092" xr:uid="{00000000-0005-0000-0000-0000E1230000}"/>
    <cellStyle name="Normal 6 2 5 7 2 2" xfId="20716" xr:uid="{00000000-0005-0000-0000-0000E1230000}"/>
    <cellStyle name="Normal 6 2 5 7 3" xfId="15424" xr:uid="{00000000-0005-0000-0000-0000E0230000}"/>
    <cellStyle name="Normal 6 2 5 8" xfId="5444" xr:uid="{00000000-0005-0000-0000-0000E2230000}"/>
    <cellStyle name="Normal 6 2 5 8 2" xfId="10840" xr:uid="{00000000-0005-0000-0000-0000E3230000}"/>
    <cellStyle name="Normal 6 2 5 8 2 2" xfId="21464" xr:uid="{00000000-0005-0000-0000-0000E3230000}"/>
    <cellStyle name="Normal 6 2 5 8 3" xfId="16171" xr:uid="{00000000-0005-0000-0000-0000E2230000}"/>
    <cellStyle name="Normal 6 2 5 9" xfId="5871" xr:uid="{00000000-0005-0000-0000-0000E4230000}"/>
    <cellStyle name="Normal 6 2 5 9 2" xfId="11208" xr:uid="{00000000-0005-0000-0000-0000E5230000}"/>
    <cellStyle name="Normal 6 2 5 9 2 2" xfId="21832" xr:uid="{00000000-0005-0000-0000-0000E5230000}"/>
    <cellStyle name="Normal 6 2 5 9 3" xfId="16538" xr:uid="{00000000-0005-0000-0000-0000E4230000}"/>
    <cellStyle name="Normal 6 2 6" xfId="414" xr:uid="{00000000-0005-0000-0000-0000E6230000}"/>
    <cellStyle name="Normal 6 2 6 2" xfId="3092" xr:uid="{00000000-0005-0000-0000-0000E7230000}"/>
    <cellStyle name="Normal 6 2 6 3" xfId="5305" xr:uid="{00000000-0005-0000-0000-0000E8230000}"/>
    <cellStyle name="Normal 6 2 7" xfId="2896" xr:uid="{00000000-0005-0000-0000-0000E9230000}"/>
    <cellStyle name="Normal 6 2 8" xfId="3146" xr:uid="{00000000-0005-0000-0000-0000EA230000}"/>
    <cellStyle name="Normal 6 2 9" xfId="4116" xr:uid="{00000000-0005-0000-0000-0000EB230000}"/>
    <cellStyle name="Normal 6 2_Table 2 (Current Dollars)" xfId="612" xr:uid="{00000000-0005-0000-0000-0000EC230000}"/>
    <cellStyle name="Normal 6 3" xfId="613" xr:uid="{00000000-0005-0000-0000-0000ED230000}"/>
    <cellStyle name="Normal 6 3 10" xfId="5872" xr:uid="{00000000-0005-0000-0000-0000EE230000}"/>
    <cellStyle name="Normal 6 3 10 2" xfId="11209" xr:uid="{00000000-0005-0000-0000-0000EF230000}"/>
    <cellStyle name="Normal 6 3 10 2 2" xfId="21833" xr:uid="{00000000-0005-0000-0000-0000EF230000}"/>
    <cellStyle name="Normal 6 3 10 3" xfId="16539" xr:uid="{00000000-0005-0000-0000-0000EE230000}"/>
    <cellStyle name="Normal 6 3 11" xfId="6241" xr:uid="{00000000-0005-0000-0000-0000F0230000}"/>
    <cellStyle name="Normal 6 3 11 2" xfId="11576" xr:uid="{00000000-0005-0000-0000-0000F1230000}"/>
    <cellStyle name="Normal 6 3 11 2 2" xfId="22200" xr:uid="{00000000-0005-0000-0000-0000F1230000}"/>
    <cellStyle name="Normal 6 3 11 3" xfId="16906" xr:uid="{00000000-0005-0000-0000-0000F0230000}"/>
    <cellStyle name="Normal 6 3 12" xfId="6665" xr:uid="{00000000-0005-0000-0000-0000F2230000}"/>
    <cellStyle name="Normal 6 3 12 2" xfId="17289" xr:uid="{00000000-0005-0000-0000-0000F2230000}"/>
    <cellStyle name="Normal 6 3 13" xfId="11997" xr:uid="{00000000-0005-0000-0000-0000ED230000}"/>
    <cellStyle name="Normal 6 3 2" xfId="614" xr:uid="{00000000-0005-0000-0000-0000F3230000}"/>
    <cellStyle name="Normal 6 3 2 10" xfId="6242" xr:uid="{00000000-0005-0000-0000-0000F4230000}"/>
    <cellStyle name="Normal 6 3 2 10 2" xfId="11577" xr:uid="{00000000-0005-0000-0000-0000F5230000}"/>
    <cellStyle name="Normal 6 3 2 10 2 2" xfId="22201" xr:uid="{00000000-0005-0000-0000-0000F5230000}"/>
    <cellStyle name="Normal 6 3 2 10 3" xfId="16907" xr:uid="{00000000-0005-0000-0000-0000F4230000}"/>
    <cellStyle name="Normal 6 3 2 11" xfId="6666" xr:uid="{00000000-0005-0000-0000-0000F6230000}"/>
    <cellStyle name="Normal 6 3 2 11 2" xfId="17290" xr:uid="{00000000-0005-0000-0000-0000F6230000}"/>
    <cellStyle name="Normal 6 3 2 12" xfId="11998" xr:uid="{00000000-0005-0000-0000-0000F3230000}"/>
    <cellStyle name="Normal 6 3 2 2" xfId="1626" xr:uid="{00000000-0005-0000-0000-0000F7230000}"/>
    <cellStyle name="Normal 6 3 2 2 2" xfId="2452" xr:uid="{00000000-0005-0000-0000-0000F8230000}"/>
    <cellStyle name="Normal 6 3 2 2 2 2" xfId="8400" xr:uid="{00000000-0005-0000-0000-0000F9230000}"/>
    <cellStyle name="Normal 6 3 2 2 2 2 2" xfId="19024" xr:uid="{00000000-0005-0000-0000-0000F9230000}"/>
    <cellStyle name="Normal 6 3 2 2 2 3" xfId="13732" xr:uid="{00000000-0005-0000-0000-0000F8230000}"/>
    <cellStyle name="Normal 6 3 2 2 3" xfId="4058" xr:uid="{00000000-0005-0000-0000-0000FA230000}"/>
    <cellStyle name="Normal 6 3 2 2 3 2" xfId="9690" xr:uid="{00000000-0005-0000-0000-0000FB230000}"/>
    <cellStyle name="Normal 6 3 2 2 3 2 2" xfId="20314" xr:uid="{00000000-0005-0000-0000-0000FB230000}"/>
    <cellStyle name="Normal 6 3 2 2 3 3" xfId="15022" xr:uid="{00000000-0005-0000-0000-0000FA230000}"/>
    <cellStyle name="Normal 6 3 2 2 4" xfId="4950" xr:uid="{00000000-0005-0000-0000-0000FC230000}"/>
    <cellStyle name="Normal 6 3 2 2 4 2" xfId="10572" xr:uid="{00000000-0005-0000-0000-0000FD230000}"/>
    <cellStyle name="Normal 6 3 2 2 4 2 2" xfId="21196" xr:uid="{00000000-0005-0000-0000-0000FD230000}"/>
    <cellStyle name="Normal 6 3 2 2 4 3" xfId="15904" xr:uid="{00000000-0005-0000-0000-0000FC230000}"/>
    <cellStyle name="Normal 6 3 2 2 5" xfId="7580" xr:uid="{00000000-0005-0000-0000-0000FE230000}"/>
    <cellStyle name="Normal 6 3 2 2 5 2" xfId="18204" xr:uid="{00000000-0005-0000-0000-0000FE230000}"/>
    <cellStyle name="Normal 6 3 2 2 6" xfId="12912" xr:uid="{00000000-0005-0000-0000-0000F7230000}"/>
    <cellStyle name="Normal 6 3 2 3" xfId="1141" xr:uid="{00000000-0005-0000-0000-0000FF230000}"/>
    <cellStyle name="Normal 6 3 2 3 2" xfId="3575" xr:uid="{00000000-0005-0000-0000-000000240000}"/>
    <cellStyle name="Normal 6 3 2 3 2 2" xfId="9212" xr:uid="{00000000-0005-0000-0000-000001240000}"/>
    <cellStyle name="Normal 6 3 2 3 2 2 2" xfId="19836" xr:uid="{00000000-0005-0000-0000-000001240000}"/>
    <cellStyle name="Normal 6 3 2 3 2 3" xfId="14544" xr:uid="{00000000-0005-0000-0000-000000240000}"/>
    <cellStyle name="Normal 6 3 2 3 3" xfId="7102" xr:uid="{00000000-0005-0000-0000-000002240000}"/>
    <cellStyle name="Normal 6 3 2 3 3 2" xfId="17726" xr:uid="{00000000-0005-0000-0000-000002240000}"/>
    <cellStyle name="Normal 6 3 2 3 4" xfId="12434" xr:uid="{00000000-0005-0000-0000-0000FF230000}"/>
    <cellStyle name="Normal 6 3 2 4" xfId="1974" xr:uid="{00000000-0005-0000-0000-000003240000}"/>
    <cellStyle name="Normal 6 3 2 4 2" xfId="3129" xr:uid="{00000000-0005-0000-0000-000004240000}"/>
    <cellStyle name="Normal 6 3 2 4 2 2" xfId="8776" xr:uid="{00000000-0005-0000-0000-000005240000}"/>
    <cellStyle name="Normal 6 3 2 4 2 2 2" xfId="19400" xr:uid="{00000000-0005-0000-0000-000005240000}"/>
    <cellStyle name="Normal 6 3 2 4 2 3" xfId="14108" xr:uid="{00000000-0005-0000-0000-000004240000}"/>
    <cellStyle name="Normal 6 3 2 4 3" xfId="7922" xr:uid="{00000000-0005-0000-0000-000006240000}"/>
    <cellStyle name="Normal 6 3 2 4 3 2" xfId="18546" xr:uid="{00000000-0005-0000-0000-000006240000}"/>
    <cellStyle name="Normal 6 3 2 4 4" xfId="13254" xr:uid="{00000000-0005-0000-0000-000003240000}"/>
    <cellStyle name="Normal 6 3 2 5" xfId="4162" xr:uid="{00000000-0005-0000-0000-000007240000}"/>
    <cellStyle name="Normal 6 3 2 5 2" xfId="9788" xr:uid="{00000000-0005-0000-0000-000008240000}"/>
    <cellStyle name="Normal 6 3 2 5 2 2" xfId="20412" xr:uid="{00000000-0005-0000-0000-000008240000}"/>
    <cellStyle name="Normal 6 3 2 5 3" xfId="15120" xr:uid="{00000000-0005-0000-0000-000007240000}"/>
    <cellStyle name="Normal 6 3 2 6" xfId="2807" xr:uid="{00000000-0005-0000-0000-000009240000}"/>
    <cellStyle name="Normal 6 3 2 6 2" xfId="8539" xr:uid="{00000000-0005-0000-0000-00000A240000}"/>
    <cellStyle name="Normal 6 3 2 6 2 2" xfId="19163" xr:uid="{00000000-0005-0000-0000-00000A240000}"/>
    <cellStyle name="Normal 6 3 2 6 3" xfId="13871" xr:uid="{00000000-0005-0000-0000-000009240000}"/>
    <cellStyle name="Normal 6 3 2 7" xfId="4472" xr:uid="{00000000-0005-0000-0000-00000B240000}"/>
    <cellStyle name="Normal 6 3 2 7 2" xfId="10094" xr:uid="{00000000-0005-0000-0000-00000C240000}"/>
    <cellStyle name="Normal 6 3 2 7 2 2" xfId="20718" xr:uid="{00000000-0005-0000-0000-00000C240000}"/>
    <cellStyle name="Normal 6 3 2 7 3" xfId="15426" xr:uid="{00000000-0005-0000-0000-00000B240000}"/>
    <cellStyle name="Normal 6 3 2 8" xfId="5446" xr:uid="{00000000-0005-0000-0000-00000D240000}"/>
    <cellStyle name="Normal 6 3 2 8 2" xfId="10842" xr:uid="{00000000-0005-0000-0000-00000E240000}"/>
    <cellStyle name="Normal 6 3 2 8 2 2" xfId="21466" xr:uid="{00000000-0005-0000-0000-00000E240000}"/>
    <cellStyle name="Normal 6 3 2 8 3" xfId="16173" xr:uid="{00000000-0005-0000-0000-00000D240000}"/>
    <cellStyle name="Normal 6 3 2 9" xfId="5873" xr:uid="{00000000-0005-0000-0000-00000F240000}"/>
    <cellStyle name="Normal 6 3 2 9 2" xfId="11210" xr:uid="{00000000-0005-0000-0000-000010240000}"/>
    <cellStyle name="Normal 6 3 2 9 2 2" xfId="21834" xr:uid="{00000000-0005-0000-0000-000010240000}"/>
    <cellStyle name="Normal 6 3 2 9 3" xfId="16540" xr:uid="{00000000-0005-0000-0000-00000F240000}"/>
    <cellStyle name="Normal 6 3 3" xfId="1625" xr:uid="{00000000-0005-0000-0000-000011240000}"/>
    <cellStyle name="Normal 6 3 3 2" xfId="2451" xr:uid="{00000000-0005-0000-0000-000012240000}"/>
    <cellStyle name="Normal 6 3 3 2 2" xfId="8399" xr:uid="{00000000-0005-0000-0000-000013240000}"/>
    <cellStyle name="Normal 6 3 3 2 2 2" xfId="19023" xr:uid="{00000000-0005-0000-0000-000013240000}"/>
    <cellStyle name="Normal 6 3 3 2 3" xfId="13731" xr:uid="{00000000-0005-0000-0000-000012240000}"/>
    <cellStyle name="Normal 6 3 3 3" xfId="4057" xr:uid="{00000000-0005-0000-0000-000014240000}"/>
    <cellStyle name="Normal 6 3 3 3 2" xfId="9689" xr:uid="{00000000-0005-0000-0000-000015240000}"/>
    <cellStyle name="Normal 6 3 3 3 2 2" xfId="20313" xr:uid="{00000000-0005-0000-0000-000015240000}"/>
    <cellStyle name="Normal 6 3 3 3 3" xfId="15021" xr:uid="{00000000-0005-0000-0000-000014240000}"/>
    <cellStyle name="Normal 6 3 3 4" xfId="4949" xr:uid="{00000000-0005-0000-0000-000016240000}"/>
    <cellStyle name="Normal 6 3 3 4 2" xfId="10571" xr:uid="{00000000-0005-0000-0000-000017240000}"/>
    <cellStyle name="Normal 6 3 3 4 2 2" xfId="21195" xr:uid="{00000000-0005-0000-0000-000017240000}"/>
    <cellStyle name="Normal 6 3 3 4 3" xfId="15903" xr:uid="{00000000-0005-0000-0000-000016240000}"/>
    <cellStyle name="Normal 6 3 3 5" xfId="7579" xr:uid="{00000000-0005-0000-0000-000018240000}"/>
    <cellStyle name="Normal 6 3 3 5 2" xfId="18203" xr:uid="{00000000-0005-0000-0000-000018240000}"/>
    <cellStyle name="Normal 6 3 3 6" xfId="12911" xr:uid="{00000000-0005-0000-0000-000011240000}"/>
    <cellStyle name="Normal 6 3 4" xfId="1140" xr:uid="{00000000-0005-0000-0000-000019240000}"/>
    <cellStyle name="Normal 6 3 4 2" xfId="3574" xr:uid="{00000000-0005-0000-0000-00001A240000}"/>
    <cellStyle name="Normal 6 3 4 2 2" xfId="9211" xr:uid="{00000000-0005-0000-0000-00001B240000}"/>
    <cellStyle name="Normal 6 3 4 2 2 2" xfId="19835" xr:uid="{00000000-0005-0000-0000-00001B240000}"/>
    <cellStyle name="Normal 6 3 4 2 3" xfId="14543" xr:uid="{00000000-0005-0000-0000-00001A240000}"/>
    <cellStyle name="Normal 6 3 4 3" xfId="7101" xr:uid="{00000000-0005-0000-0000-00001C240000}"/>
    <cellStyle name="Normal 6 3 4 3 2" xfId="17725" xr:uid="{00000000-0005-0000-0000-00001C240000}"/>
    <cellStyle name="Normal 6 3 4 4" xfId="12433" xr:uid="{00000000-0005-0000-0000-000019240000}"/>
    <cellStyle name="Normal 6 3 5" xfId="1973" xr:uid="{00000000-0005-0000-0000-00001D240000}"/>
    <cellStyle name="Normal 6 3 5 2" xfId="3128" xr:uid="{00000000-0005-0000-0000-00001E240000}"/>
    <cellStyle name="Normal 6 3 5 2 2" xfId="8775" xr:uid="{00000000-0005-0000-0000-00001F240000}"/>
    <cellStyle name="Normal 6 3 5 2 2 2" xfId="19399" xr:uid="{00000000-0005-0000-0000-00001F240000}"/>
    <cellStyle name="Normal 6 3 5 2 3" xfId="14107" xr:uid="{00000000-0005-0000-0000-00001E240000}"/>
    <cellStyle name="Normal 6 3 5 3" xfId="7921" xr:uid="{00000000-0005-0000-0000-000020240000}"/>
    <cellStyle name="Normal 6 3 5 3 2" xfId="18545" xr:uid="{00000000-0005-0000-0000-000020240000}"/>
    <cellStyle name="Normal 6 3 5 4" xfId="13253" xr:uid="{00000000-0005-0000-0000-00001D240000}"/>
    <cellStyle name="Normal 6 3 6" xfId="4161" xr:uid="{00000000-0005-0000-0000-000021240000}"/>
    <cellStyle name="Normal 6 3 6 2" xfId="9787" xr:uid="{00000000-0005-0000-0000-000022240000}"/>
    <cellStyle name="Normal 6 3 6 2 2" xfId="20411" xr:uid="{00000000-0005-0000-0000-000022240000}"/>
    <cellStyle name="Normal 6 3 6 3" xfId="15119" xr:uid="{00000000-0005-0000-0000-000021240000}"/>
    <cellStyle name="Normal 6 3 7" xfId="2806" xr:uid="{00000000-0005-0000-0000-000023240000}"/>
    <cellStyle name="Normal 6 3 7 2" xfId="8538" xr:uid="{00000000-0005-0000-0000-000024240000}"/>
    <cellStyle name="Normal 6 3 7 2 2" xfId="19162" xr:uid="{00000000-0005-0000-0000-000024240000}"/>
    <cellStyle name="Normal 6 3 7 3" xfId="13870" xr:uid="{00000000-0005-0000-0000-000023240000}"/>
    <cellStyle name="Normal 6 3 8" xfId="4471" xr:uid="{00000000-0005-0000-0000-000025240000}"/>
    <cellStyle name="Normal 6 3 8 2" xfId="10093" xr:uid="{00000000-0005-0000-0000-000026240000}"/>
    <cellStyle name="Normal 6 3 8 2 2" xfId="20717" xr:uid="{00000000-0005-0000-0000-000026240000}"/>
    <cellStyle name="Normal 6 3 8 3" xfId="15425" xr:uid="{00000000-0005-0000-0000-000025240000}"/>
    <cellStyle name="Normal 6 3 9" xfId="5445" xr:uid="{00000000-0005-0000-0000-000027240000}"/>
    <cellStyle name="Normal 6 3 9 2" xfId="10841" xr:uid="{00000000-0005-0000-0000-000028240000}"/>
    <cellStyle name="Normal 6 3 9 2 2" xfId="21465" xr:uid="{00000000-0005-0000-0000-000028240000}"/>
    <cellStyle name="Normal 6 3 9 3" xfId="16172" xr:uid="{00000000-0005-0000-0000-000027240000}"/>
    <cellStyle name="Normal 6 3_Table 6a UG" xfId="615" xr:uid="{00000000-0005-0000-0000-000029240000}"/>
    <cellStyle name="Normal 6 4" xfId="616" xr:uid="{00000000-0005-0000-0000-00002A240000}"/>
    <cellStyle name="Normal 6 4 2" xfId="2808" xr:uid="{00000000-0005-0000-0000-00002B240000}"/>
    <cellStyle name="Normal 6 4 3" xfId="5447" xr:uid="{00000000-0005-0000-0000-00002C240000}"/>
    <cellStyle name="Normal 6 5" xfId="617" xr:uid="{00000000-0005-0000-0000-00002D240000}"/>
    <cellStyle name="Normal 6 5 10" xfId="6243" xr:uid="{00000000-0005-0000-0000-00002E240000}"/>
    <cellStyle name="Normal 6 5 10 2" xfId="11578" xr:uid="{00000000-0005-0000-0000-00002F240000}"/>
    <cellStyle name="Normal 6 5 10 2 2" xfId="22202" xr:uid="{00000000-0005-0000-0000-00002F240000}"/>
    <cellStyle name="Normal 6 5 10 3" xfId="16908" xr:uid="{00000000-0005-0000-0000-00002E240000}"/>
    <cellStyle name="Normal 6 5 11" xfId="6667" xr:uid="{00000000-0005-0000-0000-000030240000}"/>
    <cellStyle name="Normal 6 5 11 2" xfId="17291" xr:uid="{00000000-0005-0000-0000-000030240000}"/>
    <cellStyle name="Normal 6 5 12" xfId="11999" xr:uid="{00000000-0005-0000-0000-00002D240000}"/>
    <cellStyle name="Normal 6 5 2" xfId="1627" xr:uid="{00000000-0005-0000-0000-000031240000}"/>
    <cellStyle name="Normal 6 5 2 2" xfId="2453" xr:uid="{00000000-0005-0000-0000-000032240000}"/>
    <cellStyle name="Normal 6 5 2 2 2" xfId="8401" xr:uid="{00000000-0005-0000-0000-000033240000}"/>
    <cellStyle name="Normal 6 5 2 2 2 2" xfId="19025" xr:uid="{00000000-0005-0000-0000-000033240000}"/>
    <cellStyle name="Normal 6 5 2 2 3" xfId="13733" xr:uid="{00000000-0005-0000-0000-000032240000}"/>
    <cellStyle name="Normal 6 5 2 3" xfId="4059" xr:uid="{00000000-0005-0000-0000-000034240000}"/>
    <cellStyle name="Normal 6 5 2 3 2" xfId="9691" xr:uid="{00000000-0005-0000-0000-000035240000}"/>
    <cellStyle name="Normal 6 5 2 3 2 2" xfId="20315" xr:uid="{00000000-0005-0000-0000-000035240000}"/>
    <cellStyle name="Normal 6 5 2 3 3" xfId="15023" xr:uid="{00000000-0005-0000-0000-000034240000}"/>
    <cellStyle name="Normal 6 5 2 4" xfId="4951" xr:uid="{00000000-0005-0000-0000-000036240000}"/>
    <cellStyle name="Normal 6 5 2 4 2" xfId="10573" xr:uid="{00000000-0005-0000-0000-000037240000}"/>
    <cellStyle name="Normal 6 5 2 4 2 2" xfId="21197" xr:uid="{00000000-0005-0000-0000-000037240000}"/>
    <cellStyle name="Normal 6 5 2 4 3" xfId="15905" xr:uid="{00000000-0005-0000-0000-000036240000}"/>
    <cellStyle name="Normal 6 5 2 5" xfId="7581" xr:uid="{00000000-0005-0000-0000-000038240000}"/>
    <cellStyle name="Normal 6 5 2 5 2" xfId="18205" xr:uid="{00000000-0005-0000-0000-000038240000}"/>
    <cellStyle name="Normal 6 5 2 6" xfId="12913" xr:uid="{00000000-0005-0000-0000-000031240000}"/>
    <cellStyle name="Normal 6 5 3" xfId="1142" xr:uid="{00000000-0005-0000-0000-000039240000}"/>
    <cellStyle name="Normal 6 5 3 2" xfId="3576" xr:uid="{00000000-0005-0000-0000-00003A240000}"/>
    <cellStyle name="Normal 6 5 3 2 2" xfId="9213" xr:uid="{00000000-0005-0000-0000-00003B240000}"/>
    <cellStyle name="Normal 6 5 3 2 2 2" xfId="19837" xr:uid="{00000000-0005-0000-0000-00003B240000}"/>
    <cellStyle name="Normal 6 5 3 2 3" xfId="14545" xr:uid="{00000000-0005-0000-0000-00003A240000}"/>
    <cellStyle name="Normal 6 5 3 3" xfId="7103" xr:uid="{00000000-0005-0000-0000-00003C240000}"/>
    <cellStyle name="Normal 6 5 3 3 2" xfId="17727" xr:uid="{00000000-0005-0000-0000-00003C240000}"/>
    <cellStyle name="Normal 6 5 3 4" xfId="12435" xr:uid="{00000000-0005-0000-0000-000039240000}"/>
    <cellStyle name="Normal 6 5 4" xfId="1975" xr:uid="{00000000-0005-0000-0000-00003D240000}"/>
    <cellStyle name="Normal 6 5 4 2" xfId="3130" xr:uid="{00000000-0005-0000-0000-00003E240000}"/>
    <cellStyle name="Normal 6 5 4 2 2" xfId="8777" xr:uid="{00000000-0005-0000-0000-00003F240000}"/>
    <cellStyle name="Normal 6 5 4 2 2 2" xfId="19401" xr:uid="{00000000-0005-0000-0000-00003F240000}"/>
    <cellStyle name="Normal 6 5 4 2 3" xfId="14109" xr:uid="{00000000-0005-0000-0000-00003E240000}"/>
    <cellStyle name="Normal 6 5 4 3" xfId="7923" xr:uid="{00000000-0005-0000-0000-000040240000}"/>
    <cellStyle name="Normal 6 5 4 3 2" xfId="18547" xr:uid="{00000000-0005-0000-0000-000040240000}"/>
    <cellStyle name="Normal 6 5 4 4" xfId="13255" xr:uid="{00000000-0005-0000-0000-00003D240000}"/>
    <cellStyle name="Normal 6 5 5" xfId="4163" xr:uid="{00000000-0005-0000-0000-000041240000}"/>
    <cellStyle name="Normal 6 5 5 2" xfId="9789" xr:uid="{00000000-0005-0000-0000-000042240000}"/>
    <cellStyle name="Normal 6 5 5 2 2" xfId="20413" xr:uid="{00000000-0005-0000-0000-000042240000}"/>
    <cellStyle name="Normal 6 5 5 3" xfId="15121" xr:uid="{00000000-0005-0000-0000-000041240000}"/>
    <cellStyle name="Normal 6 5 6" xfId="2809" xr:uid="{00000000-0005-0000-0000-000043240000}"/>
    <cellStyle name="Normal 6 5 6 2" xfId="8540" xr:uid="{00000000-0005-0000-0000-000044240000}"/>
    <cellStyle name="Normal 6 5 6 2 2" xfId="19164" xr:uid="{00000000-0005-0000-0000-000044240000}"/>
    <cellStyle name="Normal 6 5 6 3" xfId="13872" xr:uid="{00000000-0005-0000-0000-000043240000}"/>
    <cellStyle name="Normal 6 5 7" xfId="4473" xr:uid="{00000000-0005-0000-0000-000045240000}"/>
    <cellStyle name="Normal 6 5 7 2" xfId="10095" xr:uid="{00000000-0005-0000-0000-000046240000}"/>
    <cellStyle name="Normal 6 5 7 2 2" xfId="20719" xr:uid="{00000000-0005-0000-0000-000046240000}"/>
    <cellStyle name="Normal 6 5 7 3" xfId="15427" xr:uid="{00000000-0005-0000-0000-000045240000}"/>
    <cellStyle name="Normal 6 5 8" xfId="5448" xr:uid="{00000000-0005-0000-0000-000047240000}"/>
    <cellStyle name="Normal 6 5 8 2" xfId="10843" xr:uid="{00000000-0005-0000-0000-000048240000}"/>
    <cellStyle name="Normal 6 5 8 2 2" xfId="21467" xr:uid="{00000000-0005-0000-0000-000048240000}"/>
    <cellStyle name="Normal 6 5 8 3" xfId="16174" xr:uid="{00000000-0005-0000-0000-000047240000}"/>
    <cellStyle name="Normal 6 5 9" xfId="5874" xr:uid="{00000000-0005-0000-0000-000049240000}"/>
    <cellStyle name="Normal 6 5 9 2" xfId="11211" xr:uid="{00000000-0005-0000-0000-00004A240000}"/>
    <cellStyle name="Normal 6 5 9 2 2" xfId="21835" xr:uid="{00000000-0005-0000-0000-00004A240000}"/>
    <cellStyle name="Normal 6 5 9 3" xfId="16541" xr:uid="{00000000-0005-0000-0000-000049240000}"/>
    <cellStyle name="Normal 6 6" xfId="605" xr:uid="{00000000-0005-0000-0000-00004B240000}"/>
    <cellStyle name="Normal 6 6 2" xfId="2800" xr:uid="{00000000-0005-0000-0000-00004C240000}"/>
    <cellStyle name="Normal 6 6 3" xfId="5439" xr:uid="{00000000-0005-0000-0000-00004D240000}"/>
    <cellStyle name="Normal 6 7" xfId="4156" xr:uid="{00000000-0005-0000-0000-00004E240000}"/>
    <cellStyle name="Normal 6 8" xfId="4144" xr:uid="{00000000-0005-0000-0000-00004F240000}"/>
    <cellStyle name="Normal 6 9" xfId="2579" xr:uid="{00000000-0005-0000-0000-000050240000}"/>
    <cellStyle name="Normal 6_Table 2 (Current Dollars)" xfId="618" xr:uid="{00000000-0005-0000-0000-000051240000}"/>
    <cellStyle name="Normal 60" xfId="619" xr:uid="{00000000-0005-0000-0000-000052240000}"/>
    <cellStyle name="Normal 60 2" xfId="2810" xr:uid="{00000000-0005-0000-0000-000053240000}"/>
    <cellStyle name="Normal 60 3" xfId="5449" xr:uid="{00000000-0005-0000-0000-000054240000}"/>
    <cellStyle name="Normal 61" xfId="620" xr:uid="{00000000-0005-0000-0000-000055240000}"/>
    <cellStyle name="Normal 61 2" xfId="2811" xr:uid="{00000000-0005-0000-0000-000056240000}"/>
    <cellStyle name="Normal 61 3" xfId="5450" xr:uid="{00000000-0005-0000-0000-000057240000}"/>
    <cellStyle name="Normal 62" xfId="621" xr:uid="{00000000-0005-0000-0000-000058240000}"/>
    <cellStyle name="Normal 62 2" xfId="2812" xr:uid="{00000000-0005-0000-0000-000059240000}"/>
    <cellStyle name="Normal 62 3" xfId="5451" xr:uid="{00000000-0005-0000-0000-00005A240000}"/>
    <cellStyle name="Normal 63" xfId="622" xr:uid="{00000000-0005-0000-0000-00005B240000}"/>
    <cellStyle name="Normal 63 2" xfId="2813" xr:uid="{00000000-0005-0000-0000-00005C240000}"/>
    <cellStyle name="Normal 63 3" xfId="5452" xr:uid="{00000000-0005-0000-0000-00005D240000}"/>
    <cellStyle name="Normal 64" xfId="623" xr:uid="{00000000-0005-0000-0000-00005E240000}"/>
    <cellStyle name="Normal 64 2" xfId="2814" xr:uid="{00000000-0005-0000-0000-00005F240000}"/>
    <cellStyle name="Normal 64 3" xfId="5453" xr:uid="{00000000-0005-0000-0000-000060240000}"/>
    <cellStyle name="Normal 65" xfId="624" xr:uid="{00000000-0005-0000-0000-000061240000}"/>
    <cellStyle name="Normal 65 2" xfId="2815" xr:uid="{00000000-0005-0000-0000-000062240000}"/>
    <cellStyle name="Normal 65 3" xfId="5454" xr:uid="{00000000-0005-0000-0000-000063240000}"/>
    <cellStyle name="Normal 66" xfId="625" xr:uid="{00000000-0005-0000-0000-000064240000}"/>
    <cellStyle name="Normal 66 2" xfId="2816" xr:uid="{00000000-0005-0000-0000-000065240000}"/>
    <cellStyle name="Normal 66 3" xfId="5455" xr:uid="{00000000-0005-0000-0000-000066240000}"/>
    <cellStyle name="Normal 67" xfId="626" xr:uid="{00000000-0005-0000-0000-000067240000}"/>
    <cellStyle name="Normal 67 2" xfId="2817" xr:uid="{00000000-0005-0000-0000-000068240000}"/>
    <cellStyle name="Normal 67 3" xfId="5456" xr:uid="{00000000-0005-0000-0000-000069240000}"/>
    <cellStyle name="Normal 68" xfId="627" xr:uid="{00000000-0005-0000-0000-00006A240000}"/>
    <cellStyle name="Normal 68 2" xfId="2818" xr:uid="{00000000-0005-0000-0000-00006B240000}"/>
    <cellStyle name="Normal 68 3" xfId="5457" xr:uid="{00000000-0005-0000-0000-00006C240000}"/>
    <cellStyle name="Normal 69" xfId="628" xr:uid="{00000000-0005-0000-0000-00006D240000}"/>
    <cellStyle name="Normal 69 2" xfId="2819" xr:uid="{00000000-0005-0000-0000-00006E240000}"/>
    <cellStyle name="Normal 69 3" xfId="5458" xr:uid="{00000000-0005-0000-0000-00006F240000}"/>
    <cellStyle name="Normal 7" xfId="169" xr:uid="{00000000-0005-0000-0000-000070240000}"/>
    <cellStyle name="Normal 7 10" xfId="630" xr:uid="{00000000-0005-0000-0000-000071240000}"/>
    <cellStyle name="Normal 7 10 2" xfId="2821" xr:uid="{00000000-0005-0000-0000-000072240000}"/>
    <cellStyle name="Normal 7 10 3" xfId="5460" xr:uid="{00000000-0005-0000-0000-000073240000}"/>
    <cellStyle name="Normal 7 11" xfId="629" xr:uid="{00000000-0005-0000-0000-000074240000}"/>
    <cellStyle name="Normal 7 11 2" xfId="2820" xr:uid="{00000000-0005-0000-0000-000075240000}"/>
    <cellStyle name="Normal 7 11 3" xfId="5459" xr:uid="{00000000-0005-0000-0000-000076240000}"/>
    <cellStyle name="Normal 7 12" xfId="365" xr:uid="{00000000-0005-0000-0000-000077240000}"/>
    <cellStyle name="Normal 7 12 2" xfId="3066" xr:uid="{00000000-0005-0000-0000-000078240000}"/>
    <cellStyle name="Normal 7 12 3" xfId="5261" xr:uid="{00000000-0005-0000-0000-000079240000}"/>
    <cellStyle name="Normal 7 13" xfId="944" xr:uid="{00000000-0005-0000-0000-00007A240000}"/>
    <cellStyle name="Normal 7 13 2" xfId="3378" xr:uid="{00000000-0005-0000-0000-00007B240000}"/>
    <cellStyle name="Normal 7 14" xfId="2909" xr:uid="{00000000-0005-0000-0000-00007C240000}"/>
    <cellStyle name="Normal 7 15" xfId="2580" xr:uid="{00000000-0005-0000-0000-00007D240000}"/>
    <cellStyle name="Normal 7 16" xfId="5035" xr:uid="{00000000-0005-0000-0000-00007E240000}"/>
    <cellStyle name="Normal 7 2" xfId="199" xr:uid="{00000000-0005-0000-0000-00007F240000}"/>
    <cellStyle name="Normal 7 2 10" xfId="632" xr:uid="{00000000-0005-0000-0000-000080240000}"/>
    <cellStyle name="Normal 7 2 10 2" xfId="2823" xr:uid="{00000000-0005-0000-0000-000081240000}"/>
    <cellStyle name="Normal 7 2 10 3" xfId="5462" xr:uid="{00000000-0005-0000-0000-000082240000}"/>
    <cellStyle name="Normal 7 2 11" xfId="631" xr:uid="{00000000-0005-0000-0000-000083240000}"/>
    <cellStyle name="Normal 7 2 11 2" xfId="2822" xr:uid="{00000000-0005-0000-0000-000084240000}"/>
    <cellStyle name="Normal 7 2 11 3" xfId="5461" xr:uid="{00000000-0005-0000-0000-000085240000}"/>
    <cellStyle name="Normal 7 2 12" xfId="415" xr:uid="{00000000-0005-0000-0000-000086240000}"/>
    <cellStyle name="Normal 7 2 12 10" xfId="6633" xr:uid="{00000000-0005-0000-0000-000087240000}"/>
    <cellStyle name="Normal 7 2 12 10 2" xfId="17257" xr:uid="{00000000-0005-0000-0000-000087240000}"/>
    <cellStyle name="Normal 7 2 12 11" xfId="11965" xr:uid="{00000000-0005-0000-0000-000086240000}"/>
    <cellStyle name="Normal 7 2 12 2" xfId="1593" xr:uid="{00000000-0005-0000-0000-000088240000}"/>
    <cellStyle name="Normal 7 2 12 2 2" xfId="2419" xr:uid="{00000000-0005-0000-0000-000089240000}"/>
    <cellStyle name="Normal 7 2 12 2 2 2" xfId="8367" xr:uid="{00000000-0005-0000-0000-00008A240000}"/>
    <cellStyle name="Normal 7 2 12 2 2 2 2" xfId="18991" xr:uid="{00000000-0005-0000-0000-00008A240000}"/>
    <cellStyle name="Normal 7 2 12 2 2 3" xfId="13699" xr:uid="{00000000-0005-0000-0000-000089240000}"/>
    <cellStyle name="Normal 7 2 12 2 3" xfId="4025" xr:uid="{00000000-0005-0000-0000-00008B240000}"/>
    <cellStyle name="Normal 7 2 12 2 3 2" xfId="9657" xr:uid="{00000000-0005-0000-0000-00008C240000}"/>
    <cellStyle name="Normal 7 2 12 2 3 2 2" xfId="20281" xr:uid="{00000000-0005-0000-0000-00008C240000}"/>
    <cellStyle name="Normal 7 2 12 2 3 3" xfId="14989" xr:uid="{00000000-0005-0000-0000-00008B240000}"/>
    <cellStyle name="Normal 7 2 12 2 4" xfId="4917" xr:uid="{00000000-0005-0000-0000-00008D240000}"/>
    <cellStyle name="Normal 7 2 12 2 4 2" xfId="10539" xr:uid="{00000000-0005-0000-0000-00008E240000}"/>
    <cellStyle name="Normal 7 2 12 2 4 2 2" xfId="21163" xr:uid="{00000000-0005-0000-0000-00008E240000}"/>
    <cellStyle name="Normal 7 2 12 2 4 3" xfId="15871" xr:uid="{00000000-0005-0000-0000-00008D240000}"/>
    <cellStyle name="Normal 7 2 12 2 5" xfId="7547" xr:uid="{00000000-0005-0000-0000-00008F240000}"/>
    <cellStyle name="Normal 7 2 12 2 5 2" xfId="18171" xr:uid="{00000000-0005-0000-0000-00008F240000}"/>
    <cellStyle name="Normal 7 2 12 2 6" xfId="12879" xr:uid="{00000000-0005-0000-0000-000088240000}"/>
    <cellStyle name="Normal 7 2 12 3" xfId="1107" xr:uid="{00000000-0005-0000-0000-000090240000}"/>
    <cellStyle name="Normal 7 2 12 3 2" xfId="3541" xr:uid="{00000000-0005-0000-0000-000091240000}"/>
    <cellStyle name="Normal 7 2 12 3 2 2" xfId="9179" xr:uid="{00000000-0005-0000-0000-000092240000}"/>
    <cellStyle name="Normal 7 2 12 3 2 2 2" xfId="19803" xr:uid="{00000000-0005-0000-0000-000092240000}"/>
    <cellStyle name="Normal 7 2 12 3 2 3" xfId="14511" xr:uid="{00000000-0005-0000-0000-000091240000}"/>
    <cellStyle name="Normal 7 2 12 3 3" xfId="7069" xr:uid="{00000000-0005-0000-0000-000093240000}"/>
    <cellStyle name="Normal 7 2 12 3 3 2" xfId="17693" xr:uid="{00000000-0005-0000-0000-000093240000}"/>
    <cellStyle name="Normal 7 2 12 3 4" xfId="12401" xr:uid="{00000000-0005-0000-0000-000090240000}"/>
    <cellStyle name="Normal 7 2 12 4" xfId="1941" xr:uid="{00000000-0005-0000-0000-000094240000}"/>
    <cellStyle name="Normal 7 2 12 4 2" xfId="7889" xr:uid="{00000000-0005-0000-0000-000095240000}"/>
    <cellStyle name="Normal 7 2 12 4 2 2" xfId="18513" xr:uid="{00000000-0005-0000-0000-000095240000}"/>
    <cellStyle name="Normal 7 2 12 4 3" xfId="13221" xr:uid="{00000000-0005-0000-0000-000094240000}"/>
    <cellStyle name="Normal 7 2 12 5" xfId="3093" xr:uid="{00000000-0005-0000-0000-000096240000}"/>
    <cellStyle name="Normal 7 2 12 5 2" xfId="8743" xr:uid="{00000000-0005-0000-0000-000097240000}"/>
    <cellStyle name="Normal 7 2 12 5 2 2" xfId="19367" xr:uid="{00000000-0005-0000-0000-000097240000}"/>
    <cellStyle name="Normal 7 2 12 5 3" xfId="14075" xr:uid="{00000000-0005-0000-0000-000096240000}"/>
    <cellStyle name="Normal 7 2 12 6" xfId="4439" xr:uid="{00000000-0005-0000-0000-000098240000}"/>
    <cellStyle name="Normal 7 2 12 6 2" xfId="10061" xr:uid="{00000000-0005-0000-0000-000099240000}"/>
    <cellStyle name="Normal 7 2 12 6 2 2" xfId="20685" xr:uid="{00000000-0005-0000-0000-000099240000}"/>
    <cellStyle name="Normal 7 2 12 6 3" xfId="15393" xr:uid="{00000000-0005-0000-0000-000098240000}"/>
    <cellStyle name="Normal 7 2 12 7" xfId="5306" xr:uid="{00000000-0005-0000-0000-00009A240000}"/>
    <cellStyle name="Normal 7 2 12 7 2" xfId="10808" xr:uid="{00000000-0005-0000-0000-00009B240000}"/>
    <cellStyle name="Normal 7 2 12 7 2 2" xfId="21432" xr:uid="{00000000-0005-0000-0000-00009B240000}"/>
    <cellStyle name="Normal 7 2 12 7 3" xfId="16140" xr:uid="{00000000-0005-0000-0000-00009A240000}"/>
    <cellStyle name="Normal 7 2 12 8" xfId="5840" xr:uid="{00000000-0005-0000-0000-00009C240000}"/>
    <cellStyle name="Normal 7 2 12 8 2" xfId="11177" xr:uid="{00000000-0005-0000-0000-00009D240000}"/>
    <cellStyle name="Normal 7 2 12 8 2 2" xfId="21801" xr:uid="{00000000-0005-0000-0000-00009D240000}"/>
    <cellStyle name="Normal 7 2 12 8 3" xfId="16507" xr:uid="{00000000-0005-0000-0000-00009C240000}"/>
    <cellStyle name="Normal 7 2 12 9" xfId="6209" xr:uid="{00000000-0005-0000-0000-00009E240000}"/>
    <cellStyle name="Normal 7 2 12 9 2" xfId="11544" xr:uid="{00000000-0005-0000-0000-00009F240000}"/>
    <cellStyle name="Normal 7 2 12 9 2 2" xfId="22168" xr:uid="{00000000-0005-0000-0000-00009F240000}"/>
    <cellStyle name="Normal 7 2 12 9 3" xfId="16874" xr:uid="{00000000-0005-0000-0000-00009E240000}"/>
    <cellStyle name="Normal 7 2 13" xfId="2939" xr:uid="{00000000-0005-0000-0000-0000A0240000}"/>
    <cellStyle name="Normal 7 2 14" xfId="2627" xr:uid="{00000000-0005-0000-0000-0000A1240000}"/>
    <cellStyle name="Normal 7 2 14 2" xfId="8494" xr:uid="{00000000-0005-0000-0000-0000A2240000}"/>
    <cellStyle name="Normal 7 2 14 2 2" xfId="19118" xr:uid="{00000000-0005-0000-0000-0000A2240000}"/>
    <cellStyle name="Normal 7 2 14 3" xfId="13826" xr:uid="{00000000-0005-0000-0000-0000A1240000}"/>
    <cellStyle name="Normal 7 2 15" xfId="5065" xr:uid="{00000000-0005-0000-0000-0000A3240000}"/>
    <cellStyle name="Normal 7 2 2" xfId="633" xr:uid="{00000000-0005-0000-0000-0000A4240000}"/>
    <cellStyle name="Normal 7 2 2 10" xfId="5875" xr:uid="{00000000-0005-0000-0000-0000A5240000}"/>
    <cellStyle name="Normal 7 2 2 10 2" xfId="11212" xr:uid="{00000000-0005-0000-0000-0000A6240000}"/>
    <cellStyle name="Normal 7 2 2 10 2 2" xfId="21836" xr:uid="{00000000-0005-0000-0000-0000A6240000}"/>
    <cellStyle name="Normal 7 2 2 10 3" xfId="16542" xr:uid="{00000000-0005-0000-0000-0000A5240000}"/>
    <cellStyle name="Normal 7 2 2 11" xfId="6244" xr:uid="{00000000-0005-0000-0000-0000A7240000}"/>
    <cellStyle name="Normal 7 2 2 11 2" xfId="11579" xr:uid="{00000000-0005-0000-0000-0000A8240000}"/>
    <cellStyle name="Normal 7 2 2 11 2 2" xfId="22203" xr:uid="{00000000-0005-0000-0000-0000A8240000}"/>
    <cellStyle name="Normal 7 2 2 11 3" xfId="16909" xr:uid="{00000000-0005-0000-0000-0000A7240000}"/>
    <cellStyle name="Normal 7 2 2 12" xfId="6668" xr:uid="{00000000-0005-0000-0000-0000A9240000}"/>
    <cellStyle name="Normal 7 2 2 12 2" xfId="17292" xr:uid="{00000000-0005-0000-0000-0000A9240000}"/>
    <cellStyle name="Normal 7 2 2 13" xfId="12000" xr:uid="{00000000-0005-0000-0000-0000A4240000}"/>
    <cellStyle name="Normal 7 2 2 2" xfId="634" xr:uid="{00000000-0005-0000-0000-0000AA240000}"/>
    <cellStyle name="Normal 7 2 2 2 10" xfId="6245" xr:uid="{00000000-0005-0000-0000-0000AB240000}"/>
    <cellStyle name="Normal 7 2 2 2 10 2" xfId="11580" xr:uid="{00000000-0005-0000-0000-0000AC240000}"/>
    <cellStyle name="Normal 7 2 2 2 10 2 2" xfId="22204" xr:uid="{00000000-0005-0000-0000-0000AC240000}"/>
    <cellStyle name="Normal 7 2 2 2 10 3" xfId="16910" xr:uid="{00000000-0005-0000-0000-0000AB240000}"/>
    <cellStyle name="Normal 7 2 2 2 11" xfId="6669" xr:uid="{00000000-0005-0000-0000-0000AD240000}"/>
    <cellStyle name="Normal 7 2 2 2 11 2" xfId="17293" xr:uid="{00000000-0005-0000-0000-0000AD240000}"/>
    <cellStyle name="Normal 7 2 2 2 12" xfId="12001" xr:uid="{00000000-0005-0000-0000-0000AA240000}"/>
    <cellStyle name="Normal 7 2 2 2 2" xfId="1629" xr:uid="{00000000-0005-0000-0000-0000AE240000}"/>
    <cellStyle name="Normal 7 2 2 2 2 2" xfId="2455" xr:uid="{00000000-0005-0000-0000-0000AF240000}"/>
    <cellStyle name="Normal 7 2 2 2 2 2 2" xfId="8403" xr:uid="{00000000-0005-0000-0000-0000B0240000}"/>
    <cellStyle name="Normal 7 2 2 2 2 2 2 2" xfId="19027" xr:uid="{00000000-0005-0000-0000-0000B0240000}"/>
    <cellStyle name="Normal 7 2 2 2 2 2 3" xfId="13735" xr:uid="{00000000-0005-0000-0000-0000AF240000}"/>
    <cellStyle name="Normal 7 2 2 2 2 3" xfId="4061" xr:uid="{00000000-0005-0000-0000-0000B1240000}"/>
    <cellStyle name="Normal 7 2 2 2 2 3 2" xfId="9693" xr:uid="{00000000-0005-0000-0000-0000B2240000}"/>
    <cellStyle name="Normal 7 2 2 2 2 3 2 2" xfId="20317" xr:uid="{00000000-0005-0000-0000-0000B2240000}"/>
    <cellStyle name="Normal 7 2 2 2 2 3 3" xfId="15025" xr:uid="{00000000-0005-0000-0000-0000B1240000}"/>
    <cellStyle name="Normal 7 2 2 2 2 4" xfId="4953" xr:uid="{00000000-0005-0000-0000-0000B3240000}"/>
    <cellStyle name="Normal 7 2 2 2 2 4 2" xfId="10575" xr:uid="{00000000-0005-0000-0000-0000B4240000}"/>
    <cellStyle name="Normal 7 2 2 2 2 4 2 2" xfId="21199" xr:uid="{00000000-0005-0000-0000-0000B4240000}"/>
    <cellStyle name="Normal 7 2 2 2 2 4 3" xfId="15907" xr:uid="{00000000-0005-0000-0000-0000B3240000}"/>
    <cellStyle name="Normal 7 2 2 2 2 5" xfId="7583" xr:uid="{00000000-0005-0000-0000-0000B5240000}"/>
    <cellStyle name="Normal 7 2 2 2 2 5 2" xfId="18207" xr:uid="{00000000-0005-0000-0000-0000B5240000}"/>
    <cellStyle name="Normal 7 2 2 2 2 6" xfId="12915" xr:uid="{00000000-0005-0000-0000-0000AE240000}"/>
    <cellStyle name="Normal 7 2 2 2 3" xfId="1145" xr:uid="{00000000-0005-0000-0000-0000B6240000}"/>
    <cellStyle name="Normal 7 2 2 2 3 2" xfId="3579" xr:uid="{00000000-0005-0000-0000-0000B7240000}"/>
    <cellStyle name="Normal 7 2 2 2 3 2 2" xfId="9215" xr:uid="{00000000-0005-0000-0000-0000B8240000}"/>
    <cellStyle name="Normal 7 2 2 2 3 2 2 2" xfId="19839" xr:uid="{00000000-0005-0000-0000-0000B8240000}"/>
    <cellStyle name="Normal 7 2 2 2 3 2 3" xfId="14547" xr:uid="{00000000-0005-0000-0000-0000B7240000}"/>
    <cellStyle name="Normal 7 2 2 2 3 3" xfId="7105" xr:uid="{00000000-0005-0000-0000-0000B9240000}"/>
    <cellStyle name="Normal 7 2 2 2 3 3 2" xfId="17729" xr:uid="{00000000-0005-0000-0000-0000B9240000}"/>
    <cellStyle name="Normal 7 2 2 2 3 4" xfId="12437" xr:uid="{00000000-0005-0000-0000-0000B6240000}"/>
    <cellStyle name="Normal 7 2 2 2 4" xfId="1977" xr:uid="{00000000-0005-0000-0000-0000BA240000}"/>
    <cellStyle name="Normal 7 2 2 2 4 2" xfId="3132" xr:uid="{00000000-0005-0000-0000-0000BB240000}"/>
    <cellStyle name="Normal 7 2 2 2 4 2 2" xfId="8779" xr:uid="{00000000-0005-0000-0000-0000BC240000}"/>
    <cellStyle name="Normal 7 2 2 2 4 2 2 2" xfId="19403" xr:uid="{00000000-0005-0000-0000-0000BC240000}"/>
    <cellStyle name="Normal 7 2 2 2 4 2 3" xfId="14111" xr:uid="{00000000-0005-0000-0000-0000BB240000}"/>
    <cellStyle name="Normal 7 2 2 2 4 3" xfId="7925" xr:uid="{00000000-0005-0000-0000-0000BD240000}"/>
    <cellStyle name="Normal 7 2 2 2 4 3 2" xfId="18549" xr:uid="{00000000-0005-0000-0000-0000BD240000}"/>
    <cellStyle name="Normal 7 2 2 2 4 4" xfId="13257" xr:uid="{00000000-0005-0000-0000-0000BA240000}"/>
    <cellStyle name="Normal 7 2 2 2 5" xfId="4165" xr:uid="{00000000-0005-0000-0000-0000BE240000}"/>
    <cellStyle name="Normal 7 2 2 2 5 2" xfId="9791" xr:uid="{00000000-0005-0000-0000-0000BF240000}"/>
    <cellStyle name="Normal 7 2 2 2 5 2 2" xfId="20415" xr:uid="{00000000-0005-0000-0000-0000BF240000}"/>
    <cellStyle name="Normal 7 2 2 2 5 3" xfId="15123" xr:uid="{00000000-0005-0000-0000-0000BE240000}"/>
    <cellStyle name="Normal 7 2 2 2 6" xfId="2825" xr:uid="{00000000-0005-0000-0000-0000C0240000}"/>
    <cellStyle name="Normal 7 2 2 2 6 2" xfId="8542" xr:uid="{00000000-0005-0000-0000-0000C1240000}"/>
    <cellStyle name="Normal 7 2 2 2 6 2 2" xfId="19166" xr:uid="{00000000-0005-0000-0000-0000C1240000}"/>
    <cellStyle name="Normal 7 2 2 2 6 3" xfId="13874" xr:uid="{00000000-0005-0000-0000-0000C0240000}"/>
    <cellStyle name="Normal 7 2 2 2 7" xfId="4475" xr:uid="{00000000-0005-0000-0000-0000C2240000}"/>
    <cellStyle name="Normal 7 2 2 2 7 2" xfId="10097" xr:uid="{00000000-0005-0000-0000-0000C3240000}"/>
    <cellStyle name="Normal 7 2 2 2 7 2 2" xfId="20721" xr:uid="{00000000-0005-0000-0000-0000C3240000}"/>
    <cellStyle name="Normal 7 2 2 2 7 3" xfId="15429" xr:uid="{00000000-0005-0000-0000-0000C2240000}"/>
    <cellStyle name="Normal 7 2 2 2 8" xfId="5464" xr:uid="{00000000-0005-0000-0000-0000C4240000}"/>
    <cellStyle name="Normal 7 2 2 2 8 2" xfId="10845" xr:uid="{00000000-0005-0000-0000-0000C5240000}"/>
    <cellStyle name="Normal 7 2 2 2 8 2 2" xfId="21469" xr:uid="{00000000-0005-0000-0000-0000C5240000}"/>
    <cellStyle name="Normal 7 2 2 2 8 3" xfId="16176" xr:uid="{00000000-0005-0000-0000-0000C4240000}"/>
    <cellStyle name="Normal 7 2 2 2 9" xfId="5876" xr:uid="{00000000-0005-0000-0000-0000C6240000}"/>
    <cellStyle name="Normal 7 2 2 2 9 2" xfId="11213" xr:uid="{00000000-0005-0000-0000-0000C7240000}"/>
    <cellStyle name="Normal 7 2 2 2 9 2 2" xfId="21837" xr:uid="{00000000-0005-0000-0000-0000C7240000}"/>
    <cellStyle name="Normal 7 2 2 2 9 3" xfId="16543" xr:uid="{00000000-0005-0000-0000-0000C6240000}"/>
    <cellStyle name="Normal 7 2 2 3" xfId="1628" xr:uid="{00000000-0005-0000-0000-0000C8240000}"/>
    <cellStyle name="Normal 7 2 2 3 2" xfId="2454" xr:uid="{00000000-0005-0000-0000-0000C9240000}"/>
    <cellStyle name="Normal 7 2 2 3 2 2" xfId="8402" xr:uid="{00000000-0005-0000-0000-0000CA240000}"/>
    <cellStyle name="Normal 7 2 2 3 2 2 2" xfId="19026" xr:uid="{00000000-0005-0000-0000-0000CA240000}"/>
    <cellStyle name="Normal 7 2 2 3 2 3" xfId="13734" xr:uid="{00000000-0005-0000-0000-0000C9240000}"/>
    <cellStyle name="Normal 7 2 2 3 3" xfId="4060" xr:uid="{00000000-0005-0000-0000-0000CB240000}"/>
    <cellStyle name="Normal 7 2 2 3 3 2" xfId="9692" xr:uid="{00000000-0005-0000-0000-0000CC240000}"/>
    <cellStyle name="Normal 7 2 2 3 3 2 2" xfId="20316" xr:uid="{00000000-0005-0000-0000-0000CC240000}"/>
    <cellStyle name="Normal 7 2 2 3 3 3" xfId="15024" xr:uid="{00000000-0005-0000-0000-0000CB240000}"/>
    <cellStyle name="Normal 7 2 2 3 4" xfId="4952" xr:uid="{00000000-0005-0000-0000-0000CD240000}"/>
    <cellStyle name="Normal 7 2 2 3 4 2" xfId="10574" xr:uid="{00000000-0005-0000-0000-0000CE240000}"/>
    <cellStyle name="Normal 7 2 2 3 4 2 2" xfId="21198" xr:uid="{00000000-0005-0000-0000-0000CE240000}"/>
    <cellStyle name="Normal 7 2 2 3 4 3" xfId="15906" xr:uid="{00000000-0005-0000-0000-0000CD240000}"/>
    <cellStyle name="Normal 7 2 2 3 5" xfId="7582" xr:uid="{00000000-0005-0000-0000-0000CF240000}"/>
    <cellStyle name="Normal 7 2 2 3 5 2" xfId="18206" xr:uid="{00000000-0005-0000-0000-0000CF240000}"/>
    <cellStyle name="Normal 7 2 2 3 6" xfId="12914" xr:uid="{00000000-0005-0000-0000-0000C8240000}"/>
    <cellStyle name="Normal 7 2 2 4" xfId="1144" xr:uid="{00000000-0005-0000-0000-0000D0240000}"/>
    <cellStyle name="Normal 7 2 2 4 2" xfId="3578" xr:uid="{00000000-0005-0000-0000-0000D1240000}"/>
    <cellStyle name="Normal 7 2 2 4 2 2" xfId="9214" xr:uid="{00000000-0005-0000-0000-0000D2240000}"/>
    <cellStyle name="Normal 7 2 2 4 2 2 2" xfId="19838" xr:uid="{00000000-0005-0000-0000-0000D2240000}"/>
    <cellStyle name="Normal 7 2 2 4 2 3" xfId="14546" xr:uid="{00000000-0005-0000-0000-0000D1240000}"/>
    <cellStyle name="Normal 7 2 2 4 3" xfId="7104" xr:uid="{00000000-0005-0000-0000-0000D3240000}"/>
    <cellStyle name="Normal 7 2 2 4 3 2" xfId="17728" xr:uid="{00000000-0005-0000-0000-0000D3240000}"/>
    <cellStyle name="Normal 7 2 2 4 4" xfId="12436" xr:uid="{00000000-0005-0000-0000-0000D0240000}"/>
    <cellStyle name="Normal 7 2 2 5" xfId="1976" xr:uid="{00000000-0005-0000-0000-0000D4240000}"/>
    <cellStyle name="Normal 7 2 2 5 2" xfId="3131" xr:uid="{00000000-0005-0000-0000-0000D5240000}"/>
    <cellStyle name="Normal 7 2 2 5 2 2" xfId="8778" xr:uid="{00000000-0005-0000-0000-0000D6240000}"/>
    <cellStyle name="Normal 7 2 2 5 2 2 2" xfId="19402" xr:uid="{00000000-0005-0000-0000-0000D6240000}"/>
    <cellStyle name="Normal 7 2 2 5 2 3" xfId="14110" xr:uid="{00000000-0005-0000-0000-0000D5240000}"/>
    <cellStyle name="Normal 7 2 2 5 3" xfId="7924" xr:uid="{00000000-0005-0000-0000-0000D7240000}"/>
    <cellStyle name="Normal 7 2 2 5 3 2" xfId="18548" xr:uid="{00000000-0005-0000-0000-0000D7240000}"/>
    <cellStyle name="Normal 7 2 2 5 4" xfId="13256" xr:uid="{00000000-0005-0000-0000-0000D4240000}"/>
    <cellStyle name="Normal 7 2 2 6" xfId="4164" xr:uid="{00000000-0005-0000-0000-0000D8240000}"/>
    <cellStyle name="Normal 7 2 2 6 2" xfId="9790" xr:uid="{00000000-0005-0000-0000-0000D9240000}"/>
    <cellStyle name="Normal 7 2 2 6 2 2" xfId="20414" xr:uid="{00000000-0005-0000-0000-0000D9240000}"/>
    <cellStyle name="Normal 7 2 2 6 3" xfId="15122" xr:uid="{00000000-0005-0000-0000-0000D8240000}"/>
    <cellStyle name="Normal 7 2 2 7" xfId="2824" xr:uid="{00000000-0005-0000-0000-0000DA240000}"/>
    <cellStyle name="Normal 7 2 2 7 2" xfId="8541" xr:uid="{00000000-0005-0000-0000-0000DB240000}"/>
    <cellStyle name="Normal 7 2 2 7 2 2" xfId="19165" xr:uid="{00000000-0005-0000-0000-0000DB240000}"/>
    <cellStyle name="Normal 7 2 2 7 3" xfId="13873" xr:uid="{00000000-0005-0000-0000-0000DA240000}"/>
    <cellStyle name="Normal 7 2 2 8" xfId="4474" xr:uid="{00000000-0005-0000-0000-0000DC240000}"/>
    <cellStyle name="Normal 7 2 2 8 2" xfId="10096" xr:uid="{00000000-0005-0000-0000-0000DD240000}"/>
    <cellStyle name="Normal 7 2 2 8 2 2" xfId="20720" xr:uid="{00000000-0005-0000-0000-0000DD240000}"/>
    <cellStyle name="Normal 7 2 2 8 3" xfId="15428" xr:uid="{00000000-0005-0000-0000-0000DC240000}"/>
    <cellStyle name="Normal 7 2 2 9" xfId="5463" xr:uid="{00000000-0005-0000-0000-0000DE240000}"/>
    <cellStyle name="Normal 7 2 2 9 2" xfId="10844" xr:uid="{00000000-0005-0000-0000-0000DF240000}"/>
    <cellStyle name="Normal 7 2 2 9 2 2" xfId="21468" xr:uid="{00000000-0005-0000-0000-0000DF240000}"/>
    <cellStyle name="Normal 7 2 2 9 3" xfId="16175" xr:uid="{00000000-0005-0000-0000-0000DE240000}"/>
    <cellStyle name="Normal 7 2 2_Table 6a UG" xfId="635" xr:uid="{00000000-0005-0000-0000-0000E0240000}"/>
    <cellStyle name="Normal 7 2 3" xfId="636" xr:uid="{00000000-0005-0000-0000-0000E1240000}"/>
    <cellStyle name="Normal 7 2 3 2" xfId="2826" xr:uid="{00000000-0005-0000-0000-0000E2240000}"/>
    <cellStyle name="Normal 7 2 3 3" xfId="5465" xr:uid="{00000000-0005-0000-0000-0000E3240000}"/>
    <cellStyle name="Normal 7 2 4" xfId="637" xr:uid="{00000000-0005-0000-0000-0000E4240000}"/>
    <cellStyle name="Normal 7 2 4 10" xfId="6246" xr:uid="{00000000-0005-0000-0000-0000E5240000}"/>
    <cellStyle name="Normal 7 2 4 10 2" xfId="11581" xr:uid="{00000000-0005-0000-0000-0000E6240000}"/>
    <cellStyle name="Normal 7 2 4 10 2 2" xfId="22205" xr:uid="{00000000-0005-0000-0000-0000E6240000}"/>
    <cellStyle name="Normal 7 2 4 10 3" xfId="16911" xr:uid="{00000000-0005-0000-0000-0000E5240000}"/>
    <cellStyle name="Normal 7 2 4 11" xfId="6670" xr:uid="{00000000-0005-0000-0000-0000E7240000}"/>
    <cellStyle name="Normal 7 2 4 11 2" xfId="17294" xr:uid="{00000000-0005-0000-0000-0000E7240000}"/>
    <cellStyle name="Normal 7 2 4 12" xfId="12002" xr:uid="{00000000-0005-0000-0000-0000E4240000}"/>
    <cellStyle name="Normal 7 2 4 2" xfId="1630" xr:uid="{00000000-0005-0000-0000-0000E8240000}"/>
    <cellStyle name="Normal 7 2 4 2 2" xfId="2456" xr:uid="{00000000-0005-0000-0000-0000E9240000}"/>
    <cellStyle name="Normal 7 2 4 2 2 2" xfId="8404" xr:uid="{00000000-0005-0000-0000-0000EA240000}"/>
    <cellStyle name="Normal 7 2 4 2 2 2 2" xfId="19028" xr:uid="{00000000-0005-0000-0000-0000EA240000}"/>
    <cellStyle name="Normal 7 2 4 2 2 3" xfId="13736" xr:uid="{00000000-0005-0000-0000-0000E9240000}"/>
    <cellStyle name="Normal 7 2 4 2 3" xfId="4062" xr:uid="{00000000-0005-0000-0000-0000EB240000}"/>
    <cellStyle name="Normal 7 2 4 2 3 2" xfId="9694" xr:uid="{00000000-0005-0000-0000-0000EC240000}"/>
    <cellStyle name="Normal 7 2 4 2 3 2 2" xfId="20318" xr:uid="{00000000-0005-0000-0000-0000EC240000}"/>
    <cellStyle name="Normal 7 2 4 2 3 3" xfId="15026" xr:uid="{00000000-0005-0000-0000-0000EB240000}"/>
    <cellStyle name="Normal 7 2 4 2 4" xfId="4954" xr:uid="{00000000-0005-0000-0000-0000ED240000}"/>
    <cellStyle name="Normal 7 2 4 2 4 2" xfId="10576" xr:uid="{00000000-0005-0000-0000-0000EE240000}"/>
    <cellStyle name="Normal 7 2 4 2 4 2 2" xfId="21200" xr:uid="{00000000-0005-0000-0000-0000EE240000}"/>
    <cellStyle name="Normal 7 2 4 2 4 3" xfId="15908" xr:uid="{00000000-0005-0000-0000-0000ED240000}"/>
    <cellStyle name="Normal 7 2 4 2 5" xfId="7584" xr:uid="{00000000-0005-0000-0000-0000EF240000}"/>
    <cellStyle name="Normal 7 2 4 2 5 2" xfId="18208" xr:uid="{00000000-0005-0000-0000-0000EF240000}"/>
    <cellStyle name="Normal 7 2 4 2 6" xfId="12916" xr:uid="{00000000-0005-0000-0000-0000E8240000}"/>
    <cellStyle name="Normal 7 2 4 3" xfId="1146" xr:uid="{00000000-0005-0000-0000-0000F0240000}"/>
    <cellStyle name="Normal 7 2 4 3 2" xfId="3580" xr:uid="{00000000-0005-0000-0000-0000F1240000}"/>
    <cellStyle name="Normal 7 2 4 3 2 2" xfId="9216" xr:uid="{00000000-0005-0000-0000-0000F2240000}"/>
    <cellStyle name="Normal 7 2 4 3 2 2 2" xfId="19840" xr:uid="{00000000-0005-0000-0000-0000F2240000}"/>
    <cellStyle name="Normal 7 2 4 3 2 3" xfId="14548" xr:uid="{00000000-0005-0000-0000-0000F1240000}"/>
    <cellStyle name="Normal 7 2 4 3 3" xfId="7106" xr:uid="{00000000-0005-0000-0000-0000F3240000}"/>
    <cellStyle name="Normal 7 2 4 3 3 2" xfId="17730" xr:uid="{00000000-0005-0000-0000-0000F3240000}"/>
    <cellStyle name="Normal 7 2 4 3 4" xfId="12438" xr:uid="{00000000-0005-0000-0000-0000F0240000}"/>
    <cellStyle name="Normal 7 2 4 4" xfId="1978" xr:uid="{00000000-0005-0000-0000-0000F4240000}"/>
    <cellStyle name="Normal 7 2 4 4 2" xfId="3133" xr:uid="{00000000-0005-0000-0000-0000F5240000}"/>
    <cellStyle name="Normal 7 2 4 4 2 2" xfId="8780" xr:uid="{00000000-0005-0000-0000-0000F6240000}"/>
    <cellStyle name="Normal 7 2 4 4 2 2 2" xfId="19404" xr:uid="{00000000-0005-0000-0000-0000F6240000}"/>
    <cellStyle name="Normal 7 2 4 4 2 3" xfId="14112" xr:uid="{00000000-0005-0000-0000-0000F5240000}"/>
    <cellStyle name="Normal 7 2 4 4 3" xfId="7926" xr:uid="{00000000-0005-0000-0000-0000F7240000}"/>
    <cellStyle name="Normal 7 2 4 4 3 2" xfId="18550" xr:uid="{00000000-0005-0000-0000-0000F7240000}"/>
    <cellStyle name="Normal 7 2 4 4 4" xfId="13258" xr:uid="{00000000-0005-0000-0000-0000F4240000}"/>
    <cellStyle name="Normal 7 2 4 5" xfId="4166" xr:uid="{00000000-0005-0000-0000-0000F8240000}"/>
    <cellStyle name="Normal 7 2 4 5 2" xfId="9792" xr:uid="{00000000-0005-0000-0000-0000F9240000}"/>
    <cellStyle name="Normal 7 2 4 5 2 2" xfId="20416" xr:uid="{00000000-0005-0000-0000-0000F9240000}"/>
    <cellStyle name="Normal 7 2 4 5 3" xfId="15124" xr:uid="{00000000-0005-0000-0000-0000F8240000}"/>
    <cellStyle name="Normal 7 2 4 6" xfId="2827" xr:uid="{00000000-0005-0000-0000-0000FA240000}"/>
    <cellStyle name="Normal 7 2 4 6 2" xfId="8543" xr:uid="{00000000-0005-0000-0000-0000FB240000}"/>
    <cellStyle name="Normal 7 2 4 6 2 2" xfId="19167" xr:uid="{00000000-0005-0000-0000-0000FB240000}"/>
    <cellStyle name="Normal 7 2 4 6 3" xfId="13875" xr:uid="{00000000-0005-0000-0000-0000FA240000}"/>
    <cellStyle name="Normal 7 2 4 7" xfId="4476" xr:uid="{00000000-0005-0000-0000-0000FC240000}"/>
    <cellStyle name="Normal 7 2 4 7 2" xfId="10098" xr:uid="{00000000-0005-0000-0000-0000FD240000}"/>
    <cellStyle name="Normal 7 2 4 7 2 2" xfId="20722" xr:uid="{00000000-0005-0000-0000-0000FD240000}"/>
    <cellStyle name="Normal 7 2 4 7 3" xfId="15430" xr:uid="{00000000-0005-0000-0000-0000FC240000}"/>
    <cellStyle name="Normal 7 2 4 8" xfId="5466" xr:uid="{00000000-0005-0000-0000-0000FE240000}"/>
    <cellStyle name="Normal 7 2 4 8 2" xfId="10846" xr:uid="{00000000-0005-0000-0000-0000FF240000}"/>
    <cellStyle name="Normal 7 2 4 8 2 2" xfId="21470" xr:uid="{00000000-0005-0000-0000-0000FF240000}"/>
    <cellStyle name="Normal 7 2 4 8 3" xfId="16177" xr:uid="{00000000-0005-0000-0000-0000FE240000}"/>
    <cellStyle name="Normal 7 2 4 9" xfId="5877" xr:uid="{00000000-0005-0000-0000-000000250000}"/>
    <cellStyle name="Normal 7 2 4 9 2" xfId="11214" xr:uid="{00000000-0005-0000-0000-000001250000}"/>
    <cellStyle name="Normal 7 2 4 9 2 2" xfId="21838" xr:uid="{00000000-0005-0000-0000-000001250000}"/>
    <cellStyle name="Normal 7 2 4 9 3" xfId="16544" xr:uid="{00000000-0005-0000-0000-000000250000}"/>
    <cellStyle name="Normal 7 2 5" xfId="638" xr:uid="{00000000-0005-0000-0000-000002250000}"/>
    <cellStyle name="Normal 7 2 5 2" xfId="2828" xr:uid="{00000000-0005-0000-0000-000003250000}"/>
    <cellStyle name="Normal 7 2 5 3" xfId="5467" xr:uid="{00000000-0005-0000-0000-000004250000}"/>
    <cellStyle name="Normal 7 2 6" xfId="639" xr:uid="{00000000-0005-0000-0000-000005250000}"/>
    <cellStyle name="Normal 7 2 6 2" xfId="2829" xr:uid="{00000000-0005-0000-0000-000006250000}"/>
    <cellStyle name="Normal 7 2 6 3" xfId="5468" xr:uid="{00000000-0005-0000-0000-000007250000}"/>
    <cellStyle name="Normal 7 2 7" xfId="640" xr:uid="{00000000-0005-0000-0000-000008250000}"/>
    <cellStyle name="Normal 7 2 7 2" xfId="2830" xr:uid="{00000000-0005-0000-0000-000009250000}"/>
    <cellStyle name="Normal 7 2 7 3" xfId="5469" xr:uid="{00000000-0005-0000-0000-00000A250000}"/>
    <cellStyle name="Normal 7 2 8" xfId="641" xr:uid="{00000000-0005-0000-0000-00000B250000}"/>
    <cellStyle name="Normal 7 2 8 2" xfId="2831" xr:uid="{00000000-0005-0000-0000-00000C250000}"/>
    <cellStyle name="Normal 7 2 8 3" xfId="5470" xr:uid="{00000000-0005-0000-0000-00000D250000}"/>
    <cellStyle name="Normal 7 2 9" xfId="642" xr:uid="{00000000-0005-0000-0000-00000E250000}"/>
    <cellStyle name="Normal 7 2 9 2" xfId="2832" xr:uid="{00000000-0005-0000-0000-00000F250000}"/>
    <cellStyle name="Normal 7 2 9 3" xfId="5471" xr:uid="{00000000-0005-0000-0000-000010250000}"/>
    <cellStyle name="Normal 7 2_Table 2 (Current Dollars)" xfId="643" xr:uid="{00000000-0005-0000-0000-000011250000}"/>
    <cellStyle name="Normal 7 3" xfId="182" xr:uid="{00000000-0005-0000-0000-000012250000}"/>
    <cellStyle name="Normal 7 3 2" xfId="645" xr:uid="{00000000-0005-0000-0000-000013250000}"/>
    <cellStyle name="Normal 7 3 2 10" xfId="6248" xr:uid="{00000000-0005-0000-0000-000014250000}"/>
    <cellStyle name="Normal 7 3 2 10 2" xfId="11583" xr:uid="{00000000-0005-0000-0000-000015250000}"/>
    <cellStyle name="Normal 7 3 2 10 2 2" xfId="22207" xr:uid="{00000000-0005-0000-0000-000015250000}"/>
    <cellStyle name="Normal 7 3 2 10 3" xfId="16913" xr:uid="{00000000-0005-0000-0000-000014250000}"/>
    <cellStyle name="Normal 7 3 2 11" xfId="6672" xr:uid="{00000000-0005-0000-0000-000016250000}"/>
    <cellStyle name="Normal 7 3 2 11 2" xfId="17296" xr:uid="{00000000-0005-0000-0000-000016250000}"/>
    <cellStyle name="Normal 7 3 2 12" xfId="12004" xr:uid="{00000000-0005-0000-0000-000013250000}"/>
    <cellStyle name="Normal 7 3 2 2" xfId="1632" xr:uid="{00000000-0005-0000-0000-000017250000}"/>
    <cellStyle name="Normal 7 3 2 2 2" xfId="2458" xr:uid="{00000000-0005-0000-0000-000018250000}"/>
    <cellStyle name="Normal 7 3 2 2 2 2" xfId="8406" xr:uid="{00000000-0005-0000-0000-000019250000}"/>
    <cellStyle name="Normal 7 3 2 2 2 2 2" xfId="19030" xr:uid="{00000000-0005-0000-0000-000019250000}"/>
    <cellStyle name="Normal 7 3 2 2 2 3" xfId="13738" xr:uid="{00000000-0005-0000-0000-000018250000}"/>
    <cellStyle name="Normal 7 3 2 2 3" xfId="4064" xr:uid="{00000000-0005-0000-0000-00001A250000}"/>
    <cellStyle name="Normal 7 3 2 2 3 2" xfId="9696" xr:uid="{00000000-0005-0000-0000-00001B250000}"/>
    <cellStyle name="Normal 7 3 2 2 3 2 2" xfId="20320" xr:uid="{00000000-0005-0000-0000-00001B250000}"/>
    <cellStyle name="Normal 7 3 2 2 3 3" xfId="15028" xr:uid="{00000000-0005-0000-0000-00001A250000}"/>
    <cellStyle name="Normal 7 3 2 2 4" xfId="4956" xr:uid="{00000000-0005-0000-0000-00001C250000}"/>
    <cellStyle name="Normal 7 3 2 2 4 2" xfId="10578" xr:uid="{00000000-0005-0000-0000-00001D250000}"/>
    <cellStyle name="Normal 7 3 2 2 4 2 2" xfId="21202" xr:uid="{00000000-0005-0000-0000-00001D250000}"/>
    <cellStyle name="Normal 7 3 2 2 4 3" xfId="15910" xr:uid="{00000000-0005-0000-0000-00001C250000}"/>
    <cellStyle name="Normal 7 3 2 2 5" xfId="7586" xr:uid="{00000000-0005-0000-0000-00001E250000}"/>
    <cellStyle name="Normal 7 3 2 2 5 2" xfId="18210" xr:uid="{00000000-0005-0000-0000-00001E250000}"/>
    <cellStyle name="Normal 7 3 2 2 6" xfId="12918" xr:uid="{00000000-0005-0000-0000-000017250000}"/>
    <cellStyle name="Normal 7 3 2 3" xfId="1148" xr:uid="{00000000-0005-0000-0000-00001F250000}"/>
    <cellStyle name="Normal 7 3 2 3 2" xfId="3582" xr:uid="{00000000-0005-0000-0000-000020250000}"/>
    <cellStyle name="Normal 7 3 2 3 2 2" xfId="9218" xr:uid="{00000000-0005-0000-0000-000021250000}"/>
    <cellStyle name="Normal 7 3 2 3 2 2 2" xfId="19842" xr:uid="{00000000-0005-0000-0000-000021250000}"/>
    <cellStyle name="Normal 7 3 2 3 2 3" xfId="14550" xr:uid="{00000000-0005-0000-0000-000020250000}"/>
    <cellStyle name="Normal 7 3 2 3 3" xfId="7108" xr:uid="{00000000-0005-0000-0000-000022250000}"/>
    <cellStyle name="Normal 7 3 2 3 3 2" xfId="17732" xr:uid="{00000000-0005-0000-0000-000022250000}"/>
    <cellStyle name="Normal 7 3 2 3 4" xfId="12440" xr:uid="{00000000-0005-0000-0000-00001F250000}"/>
    <cellStyle name="Normal 7 3 2 4" xfId="1980" xr:uid="{00000000-0005-0000-0000-000023250000}"/>
    <cellStyle name="Normal 7 3 2 4 2" xfId="3135" xr:uid="{00000000-0005-0000-0000-000024250000}"/>
    <cellStyle name="Normal 7 3 2 4 2 2" xfId="8782" xr:uid="{00000000-0005-0000-0000-000025250000}"/>
    <cellStyle name="Normal 7 3 2 4 2 2 2" xfId="19406" xr:uid="{00000000-0005-0000-0000-000025250000}"/>
    <cellStyle name="Normal 7 3 2 4 2 3" xfId="14114" xr:uid="{00000000-0005-0000-0000-000024250000}"/>
    <cellStyle name="Normal 7 3 2 4 3" xfId="7928" xr:uid="{00000000-0005-0000-0000-000026250000}"/>
    <cellStyle name="Normal 7 3 2 4 3 2" xfId="18552" xr:uid="{00000000-0005-0000-0000-000026250000}"/>
    <cellStyle name="Normal 7 3 2 4 4" xfId="13260" xr:uid="{00000000-0005-0000-0000-000023250000}"/>
    <cellStyle name="Normal 7 3 2 5" xfId="4168" xr:uid="{00000000-0005-0000-0000-000027250000}"/>
    <cellStyle name="Normal 7 3 2 5 2" xfId="9794" xr:uid="{00000000-0005-0000-0000-000028250000}"/>
    <cellStyle name="Normal 7 3 2 5 2 2" xfId="20418" xr:uid="{00000000-0005-0000-0000-000028250000}"/>
    <cellStyle name="Normal 7 3 2 5 3" xfId="15126" xr:uid="{00000000-0005-0000-0000-000027250000}"/>
    <cellStyle name="Normal 7 3 2 6" xfId="2834" xr:uid="{00000000-0005-0000-0000-000029250000}"/>
    <cellStyle name="Normal 7 3 2 6 2" xfId="8545" xr:uid="{00000000-0005-0000-0000-00002A250000}"/>
    <cellStyle name="Normal 7 3 2 6 2 2" xfId="19169" xr:uid="{00000000-0005-0000-0000-00002A250000}"/>
    <cellStyle name="Normal 7 3 2 6 3" xfId="13877" xr:uid="{00000000-0005-0000-0000-000029250000}"/>
    <cellStyle name="Normal 7 3 2 7" xfId="4478" xr:uid="{00000000-0005-0000-0000-00002B250000}"/>
    <cellStyle name="Normal 7 3 2 7 2" xfId="10100" xr:uid="{00000000-0005-0000-0000-00002C250000}"/>
    <cellStyle name="Normal 7 3 2 7 2 2" xfId="20724" xr:uid="{00000000-0005-0000-0000-00002C250000}"/>
    <cellStyle name="Normal 7 3 2 7 3" xfId="15432" xr:uid="{00000000-0005-0000-0000-00002B250000}"/>
    <cellStyle name="Normal 7 3 2 8" xfId="5473" xr:uid="{00000000-0005-0000-0000-00002D250000}"/>
    <cellStyle name="Normal 7 3 2 8 2" xfId="10848" xr:uid="{00000000-0005-0000-0000-00002E250000}"/>
    <cellStyle name="Normal 7 3 2 8 2 2" xfId="21472" xr:uid="{00000000-0005-0000-0000-00002E250000}"/>
    <cellStyle name="Normal 7 3 2 8 3" xfId="16179" xr:uid="{00000000-0005-0000-0000-00002D250000}"/>
    <cellStyle name="Normal 7 3 2 9" xfId="5879" xr:uid="{00000000-0005-0000-0000-00002F250000}"/>
    <cellStyle name="Normal 7 3 2 9 2" xfId="11216" xr:uid="{00000000-0005-0000-0000-000030250000}"/>
    <cellStyle name="Normal 7 3 2 9 2 2" xfId="21840" xr:uid="{00000000-0005-0000-0000-000030250000}"/>
    <cellStyle name="Normal 7 3 2 9 3" xfId="16546" xr:uid="{00000000-0005-0000-0000-00002F250000}"/>
    <cellStyle name="Normal 7 3 3" xfId="644" xr:uid="{00000000-0005-0000-0000-000031250000}"/>
    <cellStyle name="Normal 7 3 3 10" xfId="6671" xr:uid="{00000000-0005-0000-0000-000032250000}"/>
    <cellStyle name="Normal 7 3 3 10 2" xfId="17295" xr:uid="{00000000-0005-0000-0000-000032250000}"/>
    <cellStyle name="Normal 7 3 3 11" xfId="12003" xr:uid="{00000000-0005-0000-0000-000031250000}"/>
    <cellStyle name="Normal 7 3 3 2" xfId="1631" xr:uid="{00000000-0005-0000-0000-000033250000}"/>
    <cellStyle name="Normal 7 3 3 2 2" xfId="2457" xr:uid="{00000000-0005-0000-0000-000034250000}"/>
    <cellStyle name="Normal 7 3 3 2 2 2" xfId="8405" xr:uid="{00000000-0005-0000-0000-000035250000}"/>
    <cellStyle name="Normal 7 3 3 2 2 2 2" xfId="19029" xr:uid="{00000000-0005-0000-0000-000035250000}"/>
    <cellStyle name="Normal 7 3 3 2 2 3" xfId="13737" xr:uid="{00000000-0005-0000-0000-000034250000}"/>
    <cellStyle name="Normal 7 3 3 2 3" xfId="4063" xr:uid="{00000000-0005-0000-0000-000036250000}"/>
    <cellStyle name="Normal 7 3 3 2 3 2" xfId="9695" xr:uid="{00000000-0005-0000-0000-000037250000}"/>
    <cellStyle name="Normal 7 3 3 2 3 2 2" xfId="20319" xr:uid="{00000000-0005-0000-0000-000037250000}"/>
    <cellStyle name="Normal 7 3 3 2 3 3" xfId="15027" xr:uid="{00000000-0005-0000-0000-000036250000}"/>
    <cellStyle name="Normal 7 3 3 2 4" xfId="4955" xr:uid="{00000000-0005-0000-0000-000038250000}"/>
    <cellStyle name="Normal 7 3 3 2 4 2" xfId="10577" xr:uid="{00000000-0005-0000-0000-000039250000}"/>
    <cellStyle name="Normal 7 3 3 2 4 2 2" xfId="21201" xr:uid="{00000000-0005-0000-0000-000039250000}"/>
    <cellStyle name="Normal 7 3 3 2 4 3" xfId="15909" xr:uid="{00000000-0005-0000-0000-000038250000}"/>
    <cellStyle name="Normal 7 3 3 2 5" xfId="7585" xr:uid="{00000000-0005-0000-0000-00003A250000}"/>
    <cellStyle name="Normal 7 3 3 2 5 2" xfId="18209" xr:uid="{00000000-0005-0000-0000-00003A250000}"/>
    <cellStyle name="Normal 7 3 3 2 6" xfId="12917" xr:uid="{00000000-0005-0000-0000-000033250000}"/>
    <cellStyle name="Normal 7 3 3 3" xfId="1147" xr:uid="{00000000-0005-0000-0000-00003B250000}"/>
    <cellStyle name="Normal 7 3 3 3 2" xfId="3581" xr:uid="{00000000-0005-0000-0000-00003C250000}"/>
    <cellStyle name="Normal 7 3 3 3 2 2" xfId="9217" xr:uid="{00000000-0005-0000-0000-00003D250000}"/>
    <cellStyle name="Normal 7 3 3 3 2 2 2" xfId="19841" xr:uid="{00000000-0005-0000-0000-00003D250000}"/>
    <cellStyle name="Normal 7 3 3 3 2 3" xfId="14549" xr:uid="{00000000-0005-0000-0000-00003C250000}"/>
    <cellStyle name="Normal 7 3 3 3 3" xfId="7107" xr:uid="{00000000-0005-0000-0000-00003E250000}"/>
    <cellStyle name="Normal 7 3 3 3 3 2" xfId="17731" xr:uid="{00000000-0005-0000-0000-00003E250000}"/>
    <cellStyle name="Normal 7 3 3 3 4" xfId="12439" xr:uid="{00000000-0005-0000-0000-00003B250000}"/>
    <cellStyle name="Normal 7 3 3 4" xfId="1979" xr:uid="{00000000-0005-0000-0000-00003F250000}"/>
    <cellStyle name="Normal 7 3 3 4 2" xfId="7927" xr:uid="{00000000-0005-0000-0000-000040250000}"/>
    <cellStyle name="Normal 7 3 3 4 2 2" xfId="18551" xr:uid="{00000000-0005-0000-0000-000040250000}"/>
    <cellStyle name="Normal 7 3 3 4 3" xfId="13259" xr:uid="{00000000-0005-0000-0000-00003F250000}"/>
    <cellStyle name="Normal 7 3 3 5" xfId="3134" xr:uid="{00000000-0005-0000-0000-000041250000}"/>
    <cellStyle name="Normal 7 3 3 5 2" xfId="8781" xr:uid="{00000000-0005-0000-0000-000042250000}"/>
    <cellStyle name="Normal 7 3 3 5 2 2" xfId="19405" xr:uid="{00000000-0005-0000-0000-000042250000}"/>
    <cellStyle name="Normal 7 3 3 5 3" xfId="14113" xr:uid="{00000000-0005-0000-0000-000041250000}"/>
    <cellStyle name="Normal 7 3 3 6" xfId="4477" xr:uid="{00000000-0005-0000-0000-000043250000}"/>
    <cellStyle name="Normal 7 3 3 6 2" xfId="10099" xr:uid="{00000000-0005-0000-0000-000044250000}"/>
    <cellStyle name="Normal 7 3 3 6 2 2" xfId="20723" xr:uid="{00000000-0005-0000-0000-000044250000}"/>
    <cellStyle name="Normal 7 3 3 6 3" xfId="15431" xr:uid="{00000000-0005-0000-0000-000043250000}"/>
    <cellStyle name="Normal 7 3 3 7" xfId="5472" xr:uid="{00000000-0005-0000-0000-000045250000}"/>
    <cellStyle name="Normal 7 3 3 7 2" xfId="10847" xr:uid="{00000000-0005-0000-0000-000046250000}"/>
    <cellStyle name="Normal 7 3 3 7 2 2" xfId="21471" xr:uid="{00000000-0005-0000-0000-000046250000}"/>
    <cellStyle name="Normal 7 3 3 7 3" xfId="16178" xr:uid="{00000000-0005-0000-0000-000045250000}"/>
    <cellStyle name="Normal 7 3 3 8" xfId="5878" xr:uid="{00000000-0005-0000-0000-000047250000}"/>
    <cellStyle name="Normal 7 3 3 8 2" xfId="11215" xr:uid="{00000000-0005-0000-0000-000048250000}"/>
    <cellStyle name="Normal 7 3 3 8 2 2" xfId="21839" xr:uid="{00000000-0005-0000-0000-000048250000}"/>
    <cellStyle name="Normal 7 3 3 8 3" xfId="16545" xr:uid="{00000000-0005-0000-0000-000047250000}"/>
    <cellStyle name="Normal 7 3 3 9" xfId="6247" xr:uid="{00000000-0005-0000-0000-000049250000}"/>
    <cellStyle name="Normal 7 3 3 9 2" xfId="11582" xr:uid="{00000000-0005-0000-0000-00004A250000}"/>
    <cellStyle name="Normal 7 3 3 9 2 2" xfId="22206" xr:uid="{00000000-0005-0000-0000-00004A250000}"/>
    <cellStyle name="Normal 7 3 3 9 3" xfId="16912" xr:uid="{00000000-0005-0000-0000-000049250000}"/>
    <cellStyle name="Normal 7 3 4" xfId="2922" xr:uid="{00000000-0005-0000-0000-00004B250000}"/>
    <cellStyle name="Normal 7 3 5" xfId="4167" xr:uid="{00000000-0005-0000-0000-00004C250000}"/>
    <cellStyle name="Normal 7 3 5 2" xfId="9793" xr:uid="{00000000-0005-0000-0000-00004D250000}"/>
    <cellStyle name="Normal 7 3 5 2 2" xfId="20417" xr:uid="{00000000-0005-0000-0000-00004D250000}"/>
    <cellStyle name="Normal 7 3 5 3" xfId="15125" xr:uid="{00000000-0005-0000-0000-00004C250000}"/>
    <cellStyle name="Normal 7 3 6" xfId="2833" xr:uid="{00000000-0005-0000-0000-00004E250000}"/>
    <cellStyle name="Normal 7 3 6 2" xfId="8544" xr:uid="{00000000-0005-0000-0000-00004F250000}"/>
    <cellStyle name="Normal 7 3 6 2 2" xfId="19168" xr:uid="{00000000-0005-0000-0000-00004F250000}"/>
    <cellStyle name="Normal 7 3 6 3" xfId="13876" xr:uid="{00000000-0005-0000-0000-00004E250000}"/>
    <cellStyle name="Normal 7 3 7" xfId="5048" xr:uid="{00000000-0005-0000-0000-000050250000}"/>
    <cellStyle name="Normal 7 3_Table 6a UG" xfId="646" xr:uid="{00000000-0005-0000-0000-000051250000}"/>
    <cellStyle name="Normal 7 4" xfId="647" xr:uid="{00000000-0005-0000-0000-000052250000}"/>
    <cellStyle name="Normal 7 4 2" xfId="2835" xr:uid="{00000000-0005-0000-0000-000053250000}"/>
    <cellStyle name="Normal 7 4 3" xfId="5474" xr:uid="{00000000-0005-0000-0000-000054250000}"/>
    <cellStyle name="Normal 7 5" xfId="648" xr:uid="{00000000-0005-0000-0000-000055250000}"/>
    <cellStyle name="Normal 7 5 10" xfId="6249" xr:uid="{00000000-0005-0000-0000-000056250000}"/>
    <cellStyle name="Normal 7 5 10 2" xfId="11584" xr:uid="{00000000-0005-0000-0000-000057250000}"/>
    <cellStyle name="Normal 7 5 10 2 2" xfId="22208" xr:uid="{00000000-0005-0000-0000-000057250000}"/>
    <cellStyle name="Normal 7 5 10 3" xfId="16914" xr:uid="{00000000-0005-0000-0000-000056250000}"/>
    <cellStyle name="Normal 7 5 11" xfId="6673" xr:uid="{00000000-0005-0000-0000-000058250000}"/>
    <cellStyle name="Normal 7 5 11 2" xfId="17297" xr:uid="{00000000-0005-0000-0000-000058250000}"/>
    <cellStyle name="Normal 7 5 12" xfId="12005" xr:uid="{00000000-0005-0000-0000-000055250000}"/>
    <cellStyle name="Normal 7 5 2" xfId="1633" xr:uid="{00000000-0005-0000-0000-000059250000}"/>
    <cellStyle name="Normal 7 5 2 2" xfId="2459" xr:uid="{00000000-0005-0000-0000-00005A250000}"/>
    <cellStyle name="Normal 7 5 2 2 2" xfId="8407" xr:uid="{00000000-0005-0000-0000-00005B250000}"/>
    <cellStyle name="Normal 7 5 2 2 2 2" xfId="19031" xr:uid="{00000000-0005-0000-0000-00005B250000}"/>
    <cellStyle name="Normal 7 5 2 2 3" xfId="13739" xr:uid="{00000000-0005-0000-0000-00005A250000}"/>
    <cellStyle name="Normal 7 5 2 3" xfId="4065" xr:uid="{00000000-0005-0000-0000-00005C250000}"/>
    <cellStyle name="Normal 7 5 2 3 2" xfId="9697" xr:uid="{00000000-0005-0000-0000-00005D250000}"/>
    <cellStyle name="Normal 7 5 2 3 2 2" xfId="20321" xr:uid="{00000000-0005-0000-0000-00005D250000}"/>
    <cellStyle name="Normal 7 5 2 3 3" xfId="15029" xr:uid="{00000000-0005-0000-0000-00005C250000}"/>
    <cellStyle name="Normal 7 5 2 4" xfId="4957" xr:uid="{00000000-0005-0000-0000-00005E250000}"/>
    <cellStyle name="Normal 7 5 2 4 2" xfId="10579" xr:uid="{00000000-0005-0000-0000-00005F250000}"/>
    <cellStyle name="Normal 7 5 2 4 2 2" xfId="21203" xr:uid="{00000000-0005-0000-0000-00005F250000}"/>
    <cellStyle name="Normal 7 5 2 4 3" xfId="15911" xr:uid="{00000000-0005-0000-0000-00005E250000}"/>
    <cellStyle name="Normal 7 5 2 5" xfId="7587" xr:uid="{00000000-0005-0000-0000-000060250000}"/>
    <cellStyle name="Normal 7 5 2 5 2" xfId="18211" xr:uid="{00000000-0005-0000-0000-000060250000}"/>
    <cellStyle name="Normal 7 5 2 6" xfId="12919" xr:uid="{00000000-0005-0000-0000-000059250000}"/>
    <cellStyle name="Normal 7 5 3" xfId="1149" xr:uid="{00000000-0005-0000-0000-000061250000}"/>
    <cellStyle name="Normal 7 5 3 2" xfId="3583" xr:uid="{00000000-0005-0000-0000-000062250000}"/>
    <cellStyle name="Normal 7 5 3 2 2" xfId="9219" xr:uid="{00000000-0005-0000-0000-000063250000}"/>
    <cellStyle name="Normal 7 5 3 2 2 2" xfId="19843" xr:uid="{00000000-0005-0000-0000-000063250000}"/>
    <cellStyle name="Normal 7 5 3 2 3" xfId="14551" xr:uid="{00000000-0005-0000-0000-000062250000}"/>
    <cellStyle name="Normal 7 5 3 3" xfId="7109" xr:uid="{00000000-0005-0000-0000-000064250000}"/>
    <cellStyle name="Normal 7 5 3 3 2" xfId="17733" xr:uid="{00000000-0005-0000-0000-000064250000}"/>
    <cellStyle name="Normal 7 5 3 4" xfId="12441" xr:uid="{00000000-0005-0000-0000-000061250000}"/>
    <cellStyle name="Normal 7 5 4" xfId="1981" xr:uid="{00000000-0005-0000-0000-000065250000}"/>
    <cellStyle name="Normal 7 5 4 2" xfId="3136" xr:uid="{00000000-0005-0000-0000-000066250000}"/>
    <cellStyle name="Normal 7 5 4 2 2" xfId="8783" xr:uid="{00000000-0005-0000-0000-000067250000}"/>
    <cellStyle name="Normal 7 5 4 2 2 2" xfId="19407" xr:uid="{00000000-0005-0000-0000-000067250000}"/>
    <cellStyle name="Normal 7 5 4 2 3" xfId="14115" xr:uid="{00000000-0005-0000-0000-000066250000}"/>
    <cellStyle name="Normal 7 5 4 3" xfId="7929" xr:uid="{00000000-0005-0000-0000-000068250000}"/>
    <cellStyle name="Normal 7 5 4 3 2" xfId="18553" xr:uid="{00000000-0005-0000-0000-000068250000}"/>
    <cellStyle name="Normal 7 5 4 4" xfId="13261" xr:uid="{00000000-0005-0000-0000-000065250000}"/>
    <cellStyle name="Normal 7 5 5" xfId="4169" xr:uid="{00000000-0005-0000-0000-000069250000}"/>
    <cellStyle name="Normal 7 5 5 2" xfId="9795" xr:uid="{00000000-0005-0000-0000-00006A250000}"/>
    <cellStyle name="Normal 7 5 5 2 2" xfId="20419" xr:uid="{00000000-0005-0000-0000-00006A250000}"/>
    <cellStyle name="Normal 7 5 5 3" xfId="15127" xr:uid="{00000000-0005-0000-0000-000069250000}"/>
    <cellStyle name="Normal 7 5 6" xfId="2836" xr:uid="{00000000-0005-0000-0000-00006B250000}"/>
    <cellStyle name="Normal 7 5 6 2" xfId="8546" xr:uid="{00000000-0005-0000-0000-00006C250000}"/>
    <cellStyle name="Normal 7 5 6 2 2" xfId="19170" xr:uid="{00000000-0005-0000-0000-00006C250000}"/>
    <cellStyle name="Normal 7 5 6 3" xfId="13878" xr:uid="{00000000-0005-0000-0000-00006B250000}"/>
    <cellStyle name="Normal 7 5 7" xfId="4479" xr:uid="{00000000-0005-0000-0000-00006D250000}"/>
    <cellStyle name="Normal 7 5 7 2" xfId="10101" xr:uid="{00000000-0005-0000-0000-00006E250000}"/>
    <cellStyle name="Normal 7 5 7 2 2" xfId="20725" xr:uid="{00000000-0005-0000-0000-00006E250000}"/>
    <cellStyle name="Normal 7 5 7 3" xfId="15433" xr:uid="{00000000-0005-0000-0000-00006D250000}"/>
    <cellStyle name="Normal 7 5 8" xfId="5475" xr:uid="{00000000-0005-0000-0000-00006F250000}"/>
    <cellStyle name="Normal 7 5 8 2" xfId="10849" xr:uid="{00000000-0005-0000-0000-000070250000}"/>
    <cellStyle name="Normal 7 5 8 2 2" xfId="21473" xr:uid="{00000000-0005-0000-0000-000070250000}"/>
    <cellStyle name="Normal 7 5 8 3" xfId="16180" xr:uid="{00000000-0005-0000-0000-00006F250000}"/>
    <cellStyle name="Normal 7 5 9" xfId="5880" xr:uid="{00000000-0005-0000-0000-000071250000}"/>
    <cellStyle name="Normal 7 5 9 2" xfId="11217" xr:uid="{00000000-0005-0000-0000-000072250000}"/>
    <cellStyle name="Normal 7 5 9 2 2" xfId="21841" xr:uid="{00000000-0005-0000-0000-000072250000}"/>
    <cellStyle name="Normal 7 5 9 3" xfId="16547" xr:uid="{00000000-0005-0000-0000-000071250000}"/>
    <cellStyle name="Normal 7 6" xfId="649" xr:uid="{00000000-0005-0000-0000-000073250000}"/>
    <cellStyle name="Normal 7 6 2" xfId="2837" xr:uid="{00000000-0005-0000-0000-000074250000}"/>
    <cellStyle name="Normal 7 6 3" xfId="5476" xr:uid="{00000000-0005-0000-0000-000075250000}"/>
    <cellStyle name="Normal 7 7" xfId="650" xr:uid="{00000000-0005-0000-0000-000076250000}"/>
    <cellStyle name="Normal 7 7 2" xfId="2838" xr:uid="{00000000-0005-0000-0000-000077250000}"/>
    <cellStyle name="Normal 7 7 3" xfId="5477" xr:uid="{00000000-0005-0000-0000-000078250000}"/>
    <cellStyle name="Normal 7 8" xfId="651" xr:uid="{00000000-0005-0000-0000-000079250000}"/>
    <cellStyle name="Normal 7 8 2" xfId="2839" xr:uid="{00000000-0005-0000-0000-00007A250000}"/>
    <cellStyle name="Normal 7 8 3" xfId="5478" xr:uid="{00000000-0005-0000-0000-00007B250000}"/>
    <cellStyle name="Normal 7 9" xfId="652" xr:uid="{00000000-0005-0000-0000-00007C250000}"/>
    <cellStyle name="Normal 7 9 2" xfId="2840" xr:uid="{00000000-0005-0000-0000-00007D250000}"/>
    <cellStyle name="Normal 7 9 3" xfId="5479" xr:uid="{00000000-0005-0000-0000-00007E250000}"/>
    <cellStyle name="Normal 7_Table 2 (Current Dollars)" xfId="653" xr:uid="{00000000-0005-0000-0000-00007F250000}"/>
    <cellStyle name="Normal 70" xfId="654" xr:uid="{00000000-0005-0000-0000-000080250000}"/>
    <cellStyle name="Normal 70 2" xfId="2841" xr:uid="{00000000-0005-0000-0000-000081250000}"/>
    <cellStyle name="Normal 70 3" xfId="5480" xr:uid="{00000000-0005-0000-0000-000082250000}"/>
    <cellStyle name="Normal 71" xfId="655" xr:uid="{00000000-0005-0000-0000-000083250000}"/>
    <cellStyle name="Normal 71 2" xfId="2842" xr:uid="{00000000-0005-0000-0000-000084250000}"/>
    <cellStyle name="Normal 71 3" xfId="5481" xr:uid="{00000000-0005-0000-0000-000085250000}"/>
    <cellStyle name="Normal 72" xfId="656" xr:uid="{00000000-0005-0000-0000-000086250000}"/>
    <cellStyle name="Normal 72 2" xfId="2843" xr:uid="{00000000-0005-0000-0000-000087250000}"/>
    <cellStyle name="Normal 72 3" xfId="5482" xr:uid="{00000000-0005-0000-0000-000088250000}"/>
    <cellStyle name="Normal 73" xfId="657" xr:uid="{00000000-0005-0000-0000-000089250000}"/>
    <cellStyle name="Normal 73 2" xfId="2844" xr:uid="{00000000-0005-0000-0000-00008A250000}"/>
    <cellStyle name="Normal 73 3" xfId="5483" xr:uid="{00000000-0005-0000-0000-00008B250000}"/>
    <cellStyle name="Normal 74" xfId="658" xr:uid="{00000000-0005-0000-0000-00008C250000}"/>
    <cellStyle name="Normal 74 2" xfId="2845" xr:uid="{00000000-0005-0000-0000-00008D250000}"/>
    <cellStyle name="Normal 74 3" xfId="5484" xr:uid="{00000000-0005-0000-0000-00008E250000}"/>
    <cellStyle name="Normal 75" xfId="659" xr:uid="{00000000-0005-0000-0000-00008F250000}"/>
    <cellStyle name="Normal 75 2" xfId="2846" xr:uid="{00000000-0005-0000-0000-000090250000}"/>
    <cellStyle name="Normal 75 3" xfId="5485" xr:uid="{00000000-0005-0000-0000-000091250000}"/>
    <cellStyle name="Normal 76" xfId="660" xr:uid="{00000000-0005-0000-0000-000092250000}"/>
    <cellStyle name="Normal 76 2" xfId="2847" xr:uid="{00000000-0005-0000-0000-000093250000}"/>
    <cellStyle name="Normal 76 3" xfId="5486" xr:uid="{00000000-0005-0000-0000-000094250000}"/>
    <cellStyle name="Normal 77" xfId="661" xr:uid="{00000000-0005-0000-0000-000095250000}"/>
    <cellStyle name="Normal 77 2" xfId="2848" xr:uid="{00000000-0005-0000-0000-000096250000}"/>
    <cellStyle name="Normal 77 3" xfId="5487" xr:uid="{00000000-0005-0000-0000-000097250000}"/>
    <cellStyle name="Normal 78" xfId="662" xr:uid="{00000000-0005-0000-0000-000098250000}"/>
    <cellStyle name="Normal 78 2" xfId="2849" xr:uid="{00000000-0005-0000-0000-000099250000}"/>
    <cellStyle name="Normal 78 3" xfId="5488" xr:uid="{00000000-0005-0000-0000-00009A250000}"/>
    <cellStyle name="Normal 79" xfId="663" xr:uid="{00000000-0005-0000-0000-00009B250000}"/>
    <cellStyle name="Normal 79 2" xfId="2850" xr:uid="{00000000-0005-0000-0000-00009C250000}"/>
    <cellStyle name="Normal 79 3" xfId="5489" xr:uid="{00000000-0005-0000-0000-00009D250000}"/>
    <cellStyle name="Normal 8" xfId="153" xr:uid="{00000000-0005-0000-0000-00009E250000}"/>
    <cellStyle name="Normal 8 10" xfId="4188" xr:uid="{00000000-0005-0000-0000-00009F250000}"/>
    <cellStyle name="Normal 8 11" xfId="2581" xr:uid="{00000000-0005-0000-0000-0000A0250000}"/>
    <cellStyle name="Normal 8 12" xfId="5023" xr:uid="{00000000-0005-0000-0000-0000A1250000}"/>
    <cellStyle name="Normal 8 2" xfId="190" xr:uid="{00000000-0005-0000-0000-0000A2250000}"/>
    <cellStyle name="Normal 8 2 2" xfId="665" xr:uid="{00000000-0005-0000-0000-0000A3250000}"/>
    <cellStyle name="Normal 8 2 2 10" xfId="6674" xr:uid="{00000000-0005-0000-0000-0000A4250000}"/>
    <cellStyle name="Normal 8 2 2 10 2" xfId="17298" xr:uid="{00000000-0005-0000-0000-0000A4250000}"/>
    <cellStyle name="Normal 8 2 2 11" xfId="12006" xr:uid="{00000000-0005-0000-0000-0000A3250000}"/>
    <cellStyle name="Normal 8 2 2 2" xfId="1634" xr:uid="{00000000-0005-0000-0000-0000A5250000}"/>
    <cellStyle name="Normal 8 2 2 2 2" xfId="2460" xr:uid="{00000000-0005-0000-0000-0000A6250000}"/>
    <cellStyle name="Normal 8 2 2 2 2 2" xfId="8408" xr:uid="{00000000-0005-0000-0000-0000A7250000}"/>
    <cellStyle name="Normal 8 2 2 2 2 2 2" xfId="19032" xr:uid="{00000000-0005-0000-0000-0000A7250000}"/>
    <cellStyle name="Normal 8 2 2 2 2 3" xfId="13740" xr:uid="{00000000-0005-0000-0000-0000A6250000}"/>
    <cellStyle name="Normal 8 2 2 2 3" xfId="4066" xr:uid="{00000000-0005-0000-0000-0000A8250000}"/>
    <cellStyle name="Normal 8 2 2 2 3 2" xfId="9698" xr:uid="{00000000-0005-0000-0000-0000A9250000}"/>
    <cellStyle name="Normal 8 2 2 2 3 2 2" xfId="20322" xr:uid="{00000000-0005-0000-0000-0000A9250000}"/>
    <cellStyle name="Normal 8 2 2 2 3 3" xfId="15030" xr:uid="{00000000-0005-0000-0000-0000A8250000}"/>
    <cellStyle name="Normal 8 2 2 2 4" xfId="4958" xr:uid="{00000000-0005-0000-0000-0000AA250000}"/>
    <cellStyle name="Normal 8 2 2 2 4 2" xfId="10580" xr:uid="{00000000-0005-0000-0000-0000AB250000}"/>
    <cellStyle name="Normal 8 2 2 2 4 2 2" xfId="21204" xr:uid="{00000000-0005-0000-0000-0000AB250000}"/>
    <cellStyle name="Normal 8 2 2 2 4 3" xfId="15912" xr:uid="{00000000-0005-0000-0000-0000AA250000}"/>
    <cellStyle name="Normal 8 2 2 2 5" xfId="7588" xr:uid="{00000000-0005-0000-0000-0000AC250000}"/>
    <cellStyle name="Normal 8 2 2 2 5 2" xfId="18212" xr:uid="{00000000-0005-0000-0000-0000AC250000}"/>
    <cellStyle name="Normal 8 2 2 2 6" xfId="12920" xr:uid="{00000000-0005-0000-0000-0000A5250000}"/>
    <cellStyle name="Normal 8 2 2 3" xfId="1150" xr:uid="{00000000-0005-0000-0000-0000AD250000}"/>
    <cellStyle name="Normal 8 2 2 3 2" xfId="3584" xr:uid="{00000000-0005-0000-0000-0000AE250000}"/>
    <cellStyle name="Normal 8 2 2 3 2 2" xfId="9220" xr:uid="{00000000-0005-0000-0000-0000AF250000}"/>
    <cellStyle name="Normal 8 2 2 3 2 2 2" xfId="19844" xr:uid="{00000000-0005-0000-0000-0000AF250000}"/>
    <cellStyle name="Normal 8 2 2 3 2 3" xfId="14552" xr:uid="{00000000-0005-0000-0000-0000AE250000}"/>
    <cellStyle name="Normal 8 2 2 3 3" xfId="7110" xr:uid="{00000000-0005-0000-0000-0000B0250000}"/>
    <cellStyle name="Normal 8 2 2 3 3 2" xfId="17734" xr:uid="{00000000-0005-0000-0000-0000B0250000}"/>
    <cellStyle name="Normal 8 2 2 3 4" xfId="12442" xr:uid="{00000000-0005-0000-0000-0000AD250000}"/>
    <cellStyle name="Normal 8 2 2 4" xfId="1982" xr:uid="{00000000-0005-0000-0000-0000B1250000}"/>
    <cellStyle name="Normal 8 2 2 4 2" xfId="7930" xr:uid="{00000000-0005-0000-0000-0000B2250000}"/>
    <cellStyle name="Normal 8 2 2 4 2 2" xfId="18554" xr:uid="{00000000-0005-0000-0000-0000B2250000}"/>
    <cellStyle name="Normal 8 2 2 4 3" xfId="13262" xr:uid="{00000000-0005-0000-0000-0000B1250000}"/>
    <cellStyle name="Normal 8 2 2 5" xfId="3137" xr:uid="{00000000-0005-0000-0000-0000B3250000}"/>
    <cellStyle name="Normal 8 2 2 5 2" xfId="8784" xr:uid="{00000000-0005-0000-0000-0000B4250000}"/>
    <cellStyle name="Normal 8 2 2 5 2 2" xfId="19408" xr:uid="{00000000-0005-0000-0000-0000B4250000}"/>
    <cellStyle name="Normal 8 2 2 5 3" xfId="14116" xr:uid="{00000000-0005-0000-0000-0000B3250000}"/>
    <cellStyle name="Normal 8 2 2 6" xfId="4480" xr:uid="{00000000-0005-0000-0000-0000B5250000}"/>
    <cellStyle name="Normal 8 2 2 6 2" xfId="10102" xr:uid="{00000000-0005-0000-0000-0000B6250000}"/>
    <cellStyle name="Normal 8 2 2 6 2 2" xfId="20726" xr:uid="{00000000-0005-0000-0000-0000B6250000}"/>
    <cellStyle name="Normal 8 2 2 6 3" xfId="15434" xr:uid="{00000000-0005-0000-0000-0000B5250000}"/>
    <cellStyle name="Normal 8 2 2 7" xfId="5490" xr:uid="{00000000-0005-0000-0000-0000B7250000}"/>
    <cellStyle name="Normal 8 2 2 7 2" xfId="10850" xr:uid="{00000000-0005-0000-0000-0000B8250000}"/>
    <cellStyle name="Normal 8 2 2 7 2 2" xfId="21474" xr:uid="{00000000-0005-0000-0000-0000B8250000}"/>
    <cellStyle name="Normal 8 2 2 7 3" xfId="16181" xr:uid="{00000000-0005-0000-0000-0000B7250000}"/>
    <cellStyle name="Normal 8 2 2 8" xfId="5881" xr:uid="{00000000-0005-0000-0000-0000B9250000}"/>
    <cellStyle name="Normal 8 2 2 8 2" xfId="11218" xr:uid="{00000000-0005-0000-0000-0000BA250000}"/>
    <cellStyle name="Normal 8 2 2 8 2 2" xfId="21842" xr:uid="{00000000-0005-0000-0000-0000BA250000}"/>
    <cellStyle name="Normal 8 2 2 8 3" xfId="16548" xr:uid="{00000000-0005-0000-0000-0000B9250000}"/>
    <cellStyle name="Normal 8 2 2 9" xfId="6250" xr:uid="{00000000-0005-0000-0000-0000BB250000}"/>
    <cellStyle name="Normal 8 2 2 9 2" xfId="11585" xr:uid="{00000000-0005-0000-0000-0000BC250000}"/>
    <cellStyle name="Normal 8 2 2 9 2 2" xfId="22209" xr:uid="{00000000-0005-0000-0000-0000BC250000}"/>
    <cellStyle name="Normal 8 2 2 9 3" xfId="16915" xr:uid="{00000000-0005-0000-0000-0000BB250000}"/>
    <cellStyle name="Normal 8 2 3" xfId="2930" xr:uid="{00000000-0005-0000-0000-0000BD250000}"/>
    <cellStyle name="Normal 8 2 4" xfId="4171" xr:uid="{00000000-0005-0000-0000-0000BE250000}"/>
    <cellStyle name="Normal 8 2 4 2" xfId="9796" xr:uid="{00000000-0005-0000-0000-0000BF250000}"/>
    <cellStyle name="Normal 8 2 4 2 2" xfId="20420" xr:uid="{00000000-0005-0000-0000-0000BF250000}"/>
    <cellStyle name="Normal 8 2 4 3" xfId="15128" xr:uid="{00000000-0005-0000-0000-0000BE250000}"/>
    <cellStyle name="Normal 8 2 5" xfId="2851" xr:uid="{00000000-0005-0000-0000-0000C0250000}"/>
    <cellStyle name="Normal 8 2 5 2" xfId="8547" xr:uid="{00000000-0005-0000-0000-0000C1250000}"/>
    <cellStyle name="Normal 8 2 5 2 2" xfId="19171" xr:uid="{00000000-0005-0000-0000-0000C1250000}"/>
    <cellStyle name="Normal 8 2 5 3" xfId="13879" xr:uid="{00000000-0005-0000-0000-0000C0250000}"/>
    <cellStyle name="Normal 8 2 6" xfId="5056" xr:uid="{00000000-0005-0000-0000-0000C2250000}"/>
    <cellStyle name="Normal 8 3" xfId="666" xr:uid="{00000000-0005-0000-0000-0000C3250000}"/>
    <cellStyle name="Normal 8 3 10" xfId="4481" xr:uid="{00000000-0005-0000-0000-0000C4250000}"/>
    <cellStyle name="Normal 8 3 10 2" xfId="10103" xr:uid="{00000000-0005-0000-0000-0000C5250000}"/>
    <cellStyle name="Normal 8 3 10 2 2" xfId="20727" xr:uid="{00000000-0005-0000-0000-0000C5250000}"/>
    <cellStyle name="Normal 8 3 10 3" xfId="15435" xr:uid="{00000000-0005-0000-0000-0000C4250000}"/>
    <cellStyle name="Normal 8 3 11" xfId="5491" xr:uid="{00000000-0005-0000-0000-0000C6250000}"/>
    <cellStyle name="Normal 8 3 11 2" xfId="10851" xr:uid="{00000000-0005-0000-0000-0000C7250000}"/>
    <cellStyle name="Normal 8 3 11 2 2" xfId="21475" xr:uid="{00000000-0005-0000-0000-0000C7250000}"/>
    <cellStyle name="Normal 8 3 11 3" xfId="16182" xr:uid="{00000000-0005-0000-0000-0000C6250000}"/>
    <cellStyle name="Normal 8 3 12" xfId="5882" xr:uid="{00000000-0005-0000-0000-0000C8250000}"/>
    <cellStyle name="Normal 8 3 12 2" xfId="11219" xr:uid="{00000000-0005-0000-0000-0000C9250000}"/>
    <cellStyle name="Normal 8 3 12 2 2" xfId="21843" xr:uid="{00000000-0005-0000-0000-0000C9250000}"/>
    <cellStyle name="Normal 8 3 12 3" xfId="16549" xr:uid="{00000000-0005-0000-0000-0000C8250000}"/>
    <cellStyle name="Normal 8 3 13" xfId="6251" xr:uid="{00000000-0005-0000-0000-0000CA250000}"/>
    <cellStyle name="Normal 8 3 13 2" xfId="11586" xr:uid="{00000000-0005-0000-0000-0000CB250000}"/>
    <cellStyle name="Normal 8 3 13 2 2" xfId="22210" xr:uid="{00000000-0005-0000-0000-0000CB250000}"/>
    <cellStyle name="Normal 8 3 13 3" xfId="16916" xr:uid="{00000000-0005-0000-0000-0000CA250000}"/>
    <cellStyle name="Normal 8 3 14" xfId="6675" xr:uid="{00000000-0005-0000-0000-0000CC250000}"/>
    <cellStyle name="Normal 8 3 14 2" xfId="17299" xr:uid="{00000000-0005-0000-0000-0000CC250000}"/>
    <cellStyle name="Normal 8 3 15" xfId="12007" xr:uid="{00000000-0005-0000-0000-0000C3250000}"/>
    <cellStyle name="Normal 8 3 2" xfId="667" xr:uid="{00000000-0005-0000-0000-0000CD250000}"/>
    <cellStyle name="Normal 8 3 2 10" xfId="5883" xr:uid="{00000000-0005-0000-0000-0000CE250000}"/>
    <cellStyle name="Normal 8 3 2 10 2" xfId="11220" xr:uid="{00000000-0005-0000-0000-0000CF250000}"/>
    <cellStyle name="Normal 8 3 2 10 2 2" xfId="21844" xr:uid="{00000000-0005-0000-0000-0000CF250000}"/>
    <cellStyle name="Normal 8 3 2 10 3" xfId="16550" xr:uid="{00000000-0005-0000-0000-0000CE250000}"/>
    <cellStyle name="Normal 8 3 2 11" xfId="6252" xr:uid="{00000000-0005-0000-0000-0000D0250000}"/>
    <cellStyle name="Normal 8 3 2 11 2" xfId="11587" xr:uid="{00000000-0005-0000-0000-0000D1250000}"/>
    <cellStyle name="Normal 8 3 2 11 2 2" xfId="22211" xr:uid="{00000000-0005-0000-0000-0000D1250000}"/>
    <cellStyle name="Normal 8 3 2 11 3" xfId="16917" xr:uid="{00000000-0005-0000-0000-0000D0250000}"/>
    <cellStyle name="Normal 8 3 2 12" xfId="6676" xr:uid="{00000000-0005-0000-0000-0000D2250000}"/>
    <cellStyle name="Normal 8 3 2 12 2" xfId="17300" xr:uid="{00000000-0005-0000-0000-0000D2250000}"/>
    <cellStyle name="Normal 8 3 2 13" xfId="12008" xr:uid="{00000000-0005-0000-0000-0000CD250000}"/>
    <cellStyle name="Normal 8 3 2 2" xfId="668" xr:uid="{00000000-0005-0000-0000-0000D3250000}"/>
    <cellStyle name="Normal 8 3 2 2 10" xfId="6253" xr:uid="{00000000-0005-0000-0000-0000D4250000}"/>
    <cellStyle name="Normal 8 3 2 2 10 2" xfId="11588" xr:uid="{00000000-0005-0000-0000-0000D5250000}"/>
    <cellStyle name="Normal 8 3 2 2 10 2 2" xfId="22212" xr:uid="{00000000-0005-0000-0000-0000D5250000}"/>
    <cellStyle name="Normal 8 3 2 2 10 3" xfId="16918" xr:uid="{00000000-0005-0000-0000-0000D4250000}"/>
    <cellStyle name="Normal 8 3 2 2 11" xfId="6677" xr:uid="{00000000-0005-0000-0000-0000D6250000}"/>
    <cellStyle name="Normal 8 3 2 2 11 2" xfId="17301" xr:uid="{00000000-0005-0000-0000-0000D6250000}"/>
    <cellStyle name="Normal 8 3 2 2 12" xfId="12009" xr:uid="{00000000-0005-0000-0000-0000D3250000}"/>
    <cellStyle name="Normal 8 3 2 2 2" xfId="1637" xr:uid="{00000000-0005-0000-0000-0000D7250000}"/>
    <cellStyle name="Normal 8 3 2 2 2 2" xfId="2463" xr:uid="{00000000-0005-0000-0000-0000D8250000}"/>
    <cellStyle name="Normal 8 3 2 2 2 2 2" xfId="8411" xr:uid="{00000000-0005-0000-0000-0000D9250000}"/>
    <cellStyle name="Normal 8 3 2 2 2 2 2 2" xfId="19035" xr:uid="{00000000-0005-0000-0000-0000D9250000}"/>
    <cellStyle name="Normal 8 3 2 2 2 2 3" xfId="13743" xr:uid="{00000000-0005-0000-0000-0000D8250000}"/>
    <cellStyle name="Normal 8 3 2 2 2 3" xfId="4069" xr:uid="{00000000-0005-0000-0000-0000DA250000}"/>
    <cellStyle name="Normal 8 3 2 2 2 3 2" xfId="9701" xr:uid="{00000000-0005-0000-0000-0000DB250000}"/>
    <cellStyle name="Normal 8 3 2 2 2 3 2 2" xfId="20325" xr:uid="{00000000-0005-0000-0000-0000DB250000}"/>
    <cellStyle name="Normal 8 3 2 2 2 3 3" xfId="15033" xr:uid="{00000000-0005-0000-0000-0000DA250000}"/>
    <cellStyle name="Normal 8 3 2 2 2 4" xfId="4961" xr:uid="{00000000-0005-0000-0000-0000DC250000}"/>
    <cellStyle name="Normal 8 3 2 2 2 4 2" xfId="10583" xr:uid="{00000000-0005-0000-0000-0000DD250000}"/>
    <cellStyle name="Normal 8 3 2 2 2 4 2 2" xfId="21207" xr:uid="{00000000-0005-0000-0000-0000DD250000}"/>
    <cellStyle name="Normal 8 3 2 2 2 4 3" xfId="15915" xr:uid="{00000000-0005-0000-0000-0000DC250000}"/>
    <cellStyle name="Normal 8 3 2 2 2 5" xfId="7591" xr:uid="{00000000-0005-0000-0000-0000DE250000}"/>
    <cellStyle name="Normal 8 3 2 2 2 5 2" xfId="18215" xr:uid="{00000000-0005-0000-0000-0000DE250000}"/>
    <cellStyle name="Normal 8 3 2 2 2 6" xfId="12923" xr:uid="{00000000-0005-0000-0000-0000D7250000}"/>
    <cellStyle name="Normal 8 3 2 2 3" xfId="1153" xr:uid="{00000000-0005-0000-0000-0000DF250000}"/>
    <cellStyle name="Normal 8 3 2 2 3 2" xfId="3587" xr:uid="{00000000-0005-0000-0000-0000E0250000}"/>
    <cellStyle name="Normal 8 3 2 2 3 2 2" xfId="9223" xr:uid="{00000000-0005-0000-0000-0000E1250000}"/>
    <cellStyle name="Normal 8 3 2 2 3 2 2 2" xfId="19847" xr:uid="{00000000-0005-0000-0000-0000E1250000}"/>
    <cellStyle name="Normal 8 3 2 2 3 2 3" xfId="14555" xr:uid="{00000000-0005-0000-0000-0000E0250000}"/>
    <cellStyle name="Normal 8 3 2 2 3 3" xfId="7113" xr:uid="{00000000-0005-0000-0000-0000E2250000}"/>
    <cellStyle name="Normal 8 3 2 2 3 3 2" xfId="17737" xr:uid="{00000000-0005-0000-0000-0000E2250000}"/>
    <cellStyle name="Normal 8 3 2 2 3 4" xfId="12445" xr:uid="{00000000-0005-0000-0000-0000DF250000}"/>
    <cellStyle name="Normal 8 3 2 2 4" xfId="1985" xr:uid="{00000000-0005-0000-0000-0000E3250000}"/>
    <cellStyle name="Normal 8 3 2 2 4 2" xfId="3140" xr:uid="{00000000-0005-0000-0000-0000E4250000}"/>
    <cellStyle name="Normal 8 3 2 2 4 2 2" xfId="8787" xr:uid="{00000000-0005-0000-0000-0000E5250000}"/>
    <cellStyle name="Normal 8 3 2 2 4 2 2 2" xfId="19411" xr:uid="{00000000-0005-0000-0000-0000E5250000}"/>
    <cellStyle name="Normal 8 3 2 2 4 2 3" xfId="14119" xr:uid="{00000000-0005-0000-0000-0000E4250000}"/>
    <cellStyle name="Normal 8 3 2 2 4 3" xfId="7933" xr:uid="{00000000-0005-0000-0000-0000E6250000}"/>
    <cellStyle name="Normal 8 3 2 2 4 3 2" xfId="18557" xr:uid="{00000000-0005-0000-0000-0000E6250000}"/>
    <cellStyle name="Normal 8 3 2 2 4 4" xfId="13265" xr:uid="{00000000-0005-0000-0000-0000E3250000}"/>
    <cellStyle name="Normal 8 3 2 2 5" xfId="4174" xr:uid="{00000000-0005-0000-0000-0000E7250000}"/>
    <cellStyle name="Normal 8 3 2 2 5 2" xfId="9799" xr:uid="{00000000-0005-0000-0000-0000E8250000}"/>
    <cellStyle name="Normal 8 3 2 2 5 2 2" xfId="20423" xr:uid="{00000000-0005-0000-0000-0000E8250000}"/>
    <cellStyle name="Normal 8 3 2 2 5 3" xfId="15131" xr:uid="{00000000-0005-0000-0000-0000E7250000}"/>
    <cellStyle name="Normal 8 3 2 2 6" xfId="2854" xr:uid="{00000000-0005-0000-0000-0000E9250000}"/>
    <cellStyle name="Normal 8 3 2 2 6 2" xfId="8550" xr:uid="{00000000-0005-0000-0000-0000EA250000}"/>
    <cellStyle name="Normal 8 3 2 2 6 2 2" xfId="19174" xr:uid="{00000000-0005-0000-0000-0000EA250000}"/>
    <cellStyle name="Normal 8 3 2 2 6 3" xfId="13882" xr:uid="{00000000-0005-0000-0000-0000E9250000}"/>
    <cellStyle name="Normal 8 3 2 2 7" xfId="4483" xr:uid="{00000000-0005-0000-0000-0000EB250000}"/>
    <cellStyle name="Normal 8 3 2 2 7 2" xfId="10105" xr:uid="{00000000-0005-0000-0000-0000EC250000}"/>
    <cellStyle name="Normal 8 3 2 2 7 2 2" xfId="20729" xr:uid="{00000000-0005-0000-0000-0000EC250000}"/>
    <cellStyle name="Normal 8 3 2 2 7 3" xfId="15437" xr:uid="{00000000-0005-0000-0000-0000EB250000}"/>
    <cellStyle name="Normal 8 3 2 2 8" xfId="5493" xr:uid="{00000000-0005-0000-0000-0000ED250000}"/>
    <cellStyle name="Normal 8 3 2 2 8 2" xfId="10853" xr:uid="{00000000-0005-0000-0000-0000EE250000}"/>
    <cellStyle name="Normal 8 3 2 2 8 2 2" xfId="21477" xr:uid="{00000000-0005-0000-0000-0000EE250000}"/>
    <cellStyle name="Normal 8 3 2 2 8 3" xfId="16184" xr:uid="{00000000-0005-0000-0000-0000ED250000}"/>
    <cellStyle name="Normal 8 3 2 2 9" xfId="5884" xr:uid="{00000000-0005-0000-0000-0000EF250000}"/>
    <cellStyle name="Normal 8 3 2 2 9 2" xfId="11221" xr:uid="{00000000-0005-0000-0000-0000F0250000}"/>
    <cellStyle name="Normal 8 3 2 2 9 2 2" xfId="21845" xr:uid="{00000000-0005-0000-0000-0000F0250000}"/>
    <cellStyle name="Normal 8 3 2 2 9 3" xfId="16551" xr:uid="{00000000-0005-0000-0000-0000EF250000}"/>
    <cellStyle name="Normal 8 3 2 3" xfId="1636" xr:uid="{00000000-0005-0000-0000-0000F1250000}"/>
    <cellStyle name="Normal 8 3 2 3 2" xfId="2462" xr:uid="{00000000-0005-0000-0000-0000F2250000}"/>
    <cellStyle name="Normal 8 3 2 3 2 2" xfId="8410" xr:uid="{00000000-0005-0000-0000-0000F3250000}"/>
    <cellStyle name="Normal 8 3 2 3 2 2 2" xfId="19034" xr:uid="{00000000-0005-0000-0000-0000F3250000}"/>
    <cellStyle name="Normal 8 3 2 3 2 3" xfId="13742" xr:uid="{00000000-0005-0000-0000-0000F2250000}"/>
    <cellStyle name="Normal 8 3 2 3 3" xfId="4068" xr:uid="{00000000-0005-0000-0000-0000F4250000}"/>
    <cellStyle name="Normal 8 3 2 3 3 2" xfId="9700" xr:uid="{00000000-0005-0000-0000-0000F5250000}"/>
    <cellStyle name="Normal 8 3 2 3 3 2 2" xfId="20324" xr:uid="{00000000-0005-0000-0000-0000F5250000}"/>
    <cellStyle name="Normal 8 3 2 3 3 3" xfId="15032" xr:uid="{00000000-0005-0000-0000-0000F4250000}"/>
    <cellStyle name="Normal 8 3 2 3 4" xfId="4960" xr:uid="{00000000-0005-0000-0000-0000F6250000}"/>
    <cellStyle name="Normal 8 3 2 3 4 2" xfId="10582" xr:uid="{00000000-0005-0000-0000-0000F7250000}"/>
    <cellStyle name="Normal 8 3 2 3 4 2 2" xfId="21206" xr:uid="{00000000-0005-0000-0000-0000F7250000}"/>
    <cellStyle name="Normal 8 3 2 3 4 3" xfId="15914" xr:uid="{00000000-0005-0000-0000-0000F6250000}"/>
    <cellStyle name="Normal 8 3 2 3 5" xfId="7590" xr:uid="{00000000-0005-0000-0000-0000F8250000}"/>
    <cellStyle name="Normal 8 3 2 3 5 2" xfId="18214" xr:uid="{00000000-0005-0000-0000-0000F8250000}"/>
    <cellStyle name="Normal 8 3 2 3 6" xfId="12922" xr:uid="{00000000-0005-0000-0000-0000F1250000}"/>
    <cellStyle name="Normal 8 3 2 4" xfId="1152" xr:uid="{00000000-0005-0000-0000-0000F9250000}"/>
    <cellStyle name="Normal 8 3 2 4 2" xfId="3586" xr:uid="{00000000-0005-0000-0000-0000FA250000}"/>
    <cellStyle name="Normal 8 3 2 4 2 2" xfId="9222" xr:uid="{00000000-0005-0000-0000-0000FB250000}"/>
    <cellStyle name="Normal 8 3 2 4 2 2 2" xfId="19846" xr:uid="{00000000-0005-0000-0000-0000FB250000}"/>
    <cellStyle name="Normal 8 3 2 4 2 3" xfId="14554" xr:uid="{00000000-0005-0000-0000-0000FA250000}"/>
    <cellStyle name="Normal 8 3 2 4 3" xfId="7112" xr:uid="{00000000-0005-0000-0000-0000FC250000}"/>
    <cellStyle name="Normal 8 3 2 4 3 2" xfId="17736" xr:uid="{00000000-0005-0000-0000-0000FC250000}"/>
    <cellStyle name="Normal 8 3 2 4 4" xfId="12444" xr:uid="{00000000-0005-0000-0000-0000F9250000}"/>
    <cellStyle name="Normal 8 3 2 5" xfId="1984" xr:uid="{00000000-0005-0000-0000-0000FD250000}"/>
    <cellStyle name="Normal 8 3 2 5 2" xfId="3139" xr:uid="{00000000-0005-0000-0000-0000FE250000}"/>
    <cellStyle name="Normal 8 3 2 5 2 2" xfId="8786" xr:uid="{00000000-0005-0000-0000-0000FF250000}"/>
    <cellStyle name="Normal 8 3 2 5 2 2 2" xfId="19410" xr:uid="{00000000-0005-0000-0000-0000FF250000}"/>
    <cellStyle name="Normal 8 3 2 5 2 3" xfId="14118" xr:uid="{00000000-0005-0000-0000-0000FE250000}"/>
    <cellStyle name="Normal 8 3 2 5 3" xfId="7932" xr:uid="{00000000-0005-0000-0000-000000260000}"/>
    <cellStyle name="Normal 8 3 2 5 3 2" xfId="18556" xr:uid="{00000000-0005-0000-0000-000000260000}"/>
    <cellStyle name="Normal 8 3 2 5 4" xfId="13264" xr:uid="{00000000-0005-0000-0000-0000FD250000}"/>
    <cellStyle name="Normal 8 3 2 6" xfId="4173" xr:uid="{00000000-0005-0000-0000-000001260000}"/>
    <cellStyle name="Normal 8 3 2 6 2" xfId="9798" xr:uid="{00000000-0005-0000-0000-000002260000}"/>
    <cellStyle name="Normal 8 3 2 6 2 2" xfId="20422" xr:uid="{00000000-0005-0000-0000-000002260000}"/>
    <cellStyle name="Normal 8 3 2 6 3" xfId="15130" xr:uid="{00000000-0005-0000-0000-000001260000}"/>
    <cellStyle name="Normal 8 3 2 7" xfId="2853" xr:uid="{00000000-0005-0000-0000-000003260000}"/>
    <cellStyle name="Normal 8 3 2 7 2" xfId="8549" xr:uid="{00000000-0005-0000-0000-000004260000}"/>
    <cellStyle name="Normal 8 3 2 7 2 2" xfId="19173" xr:uid="{00000000-0005-0000-0000-000004260000}"/>
    <cellStyle name="Normal 8 3 2 7 3" xfId="13881" xr:uid="{00000000-0005-0000-0000-000003260000}"/>
    <cellStyle name="Normal 8 3 2 8" xfId="4482" xr:uid="{00000000-0005-0000-0000-000005260000}"/>
    <cellStyle name="Normal 8 3 2 8 2" xfId="10104" xr:uid="{00000000-0005-0000-0000-000006260000}"/>
    <cellStyle name="Normal 8 3 2 8 2 2" xfId="20728" xr:uid="{00000000-0005-0000-0000-000006260000}"/>
    <cellStyle name="Normal 8 3 2 8 3" xfId="15436" xr:uid="{00000000-0005-0000-0000-000005260000}"/>
    <cellStyle name="Normal 8 3 2 9" xfId="5492" xr:uid="{00000000-0005-0000-0000-000007260000}"/>
    <cellStyle name="Normal 8 3 2 9 2" xfId="10852" xr:uid="{00000000-0005-0000-0000-000008260000}"/>
    <cellStyle name="Normal 8 3 2 9 2 2" xfId="21476" xr:uid="{00000000-0005-0000-0000-000008260000}"/>
    <cellStyle name="Normal 8 3 2 9 3" xfId="16183" xr:uid="{00000000-0005-0000-0000-000007260000}"/>
    <cellStyle name="Normal 8 3 2_Table 6a UG" xfId="669" xr:uid="{00000000-0005-0000-0000-000009260000}"/>
    <cellStyle name="Normal 8 3 3" xfId="670" xr:uid="{00000000-0005-0000-0000-00000A260000}"/>
    <cellStyle name="Normal 8 3 3 2" xfId="2855" xr:uid="{00000000-0005-0000-0000-00000B260000}"/>
    <cellStyle name="Normal 8 3 3 3" xfId="5494" xr:uid="{00000000-0005-0000-0000-00000C260000}"/>
    <cellStyle name="Normal 8 3 4" xfId="671" xr:uid="{00000000-0005-0000-0000-00000D260000}"/>
    <cellStyle name="Normal 8 3 4 10" xfId="6254" xr:uid="{00000000-0005-0000-0000-00000E260000}"/>
    <cellStyle name="Normal 8 3 4 10 2" xfId="11589" xr:uid="{00000000-0005-0000-0000-00000F260000}"/>
    <cellStyle name="Normal 8 3 4 10 2 2" xfId="22213" xr:uid="{00000000-0005-0000-0000-00000F260000}"/>
    <cellStyle name="Normal 8 3 4 10 3" xfId="16919" xr:uid="{00000000-0005-0000-0000-00000E260000}"/>
    <cellStyle name="Normal 8 3 4 11" xfId="6678" xr:uid="{00000000-0005-0000-0000-000010260000}"/>
    <cellStyle name="Normal 8 3 4 11 2" xfId="17302" xr:uid="{00000000-0005-0000-0000-000010260000}"/>
    <cellStyle name="Normal 8 3 4 12" xfId="12010" xr:uid="{00000000-0005-0000-0000-00000D260000}"/>
    <cellStyle name="Normal 8 3 4 2" xfId="1638" xr:uid="{00000000-0005-0000-0000-000011260000}"/>
    <cellStyle name="Normal 8 3 4 2 2" xfId="2464" xr:uid="{00000000-0005-0000-0000-000012260000}"/>
    <cellStyle name="Normal 8 3 4 2 2 2" xfId="8412" xr:uid="{00000000-0005-0000-0000-000013260000}"/>
    <cellStyle name="Normal 8 3 4 2 2 2 2" xfId="19036" xr:uid="{00000000-0005-0000-0000-000013260000}"/>
    <cellStyle name="Normal 8 3 4 2 2 3" xfId="13744" xr:uid="{00000000-0005-0000-0000-000012260000}"/>
    <cellStyle name="Normal 8 3 4 2 3" xfId="4070" xr:uid="{00000000-0005-0000-0000-000014260000}"/>
    <cellStyle name="Normal 8 3 4 2 3 2" xfId="9702" xr:uid="{00000000-0005-0000-0000-000015260000}"/>
    <cellStyle name="Normal 8 3 4 2 3 2 2" xfId="20326" xr:uid="{00000000-0005-0000-0000-000015260000}"/>
    <cellStyle name="Normal 8 3 4 2 3 3" xfId="15034" xr:uid="{00000000-0005-0000-0000-000014260000}"/>
    <cellStyle name="Normal 8 3 4 2 4" xfId="4962" xr:uid="{00000000-0005-0000-0000-000016260000}"/>
    <cellStyle name="Normal 8 3 4 2 4 2" xfId="10584" xr:uid="{00000000-0005-0000-0000-000017260000}"/>
    <cellStyle name="Normal 8 3 4 2 4 2 2" xfId="21208" xr:uid="{00000000-0005-0000-0000-000017260000}"/>
    <cellStyle name="Normal 8 3 4 2 4 3" xfId="15916" xr:uid="{00000000-0005-0000-0000-000016260000}"/>
    <cellStyle name="Normal 8 3 4 2 5" xfId="7592" xr:uid="{00000000-0005-0000-0000-000018260000}"/>
    <cellStyle name="Normal 8 3 4 2 5 2" xfId="18216" xr:uid="{00000000-0005-0000-0000-000018260000}"/>
    <cellStyle name="Normal 8 3 4 2 6" xfId="12924" xr:uid="{00000000-0005-0000-0000-000011260000}"/>
    <cellStyle name="Normal 8 3 4 3" xfId="1154" xr:uid="{00000000-0005-0000-0000-000019260000}"/>
    <cellStyle name="Normal 8 3 4 3 2" xfId="3588" xr:uid="{00000000-0005-0000-0000-00001A260000}"/>
    <cellStyle name="Normal 8 3 4 3 2 2" xfId="9224" xr:uid="{00000000-0005-0000-0000-00001B260000}"/>
    <cellStyle name="Normal 8 3 4 3 2 2 2" xfId="19848" xr:uid="{00000000-0005-0000-0000-00001B260000}"/>
    <cellStyle name="Normal 8 3 4 3 2 3" xfId="14556" xr:uid="{00000000-0005-0000-0000-00001A260000}"/>
    <cellStyle name="Normal 8 3 4 3 3" xfId="7114" xr:uid="{00000000-0005-0000-0000-00001C260000}"/>
    <cellStyle name="Normal 8 3 4 3 3 2" xfId="17738" xr:uid="{00000000-0005-0000-0000-00001C260000}"/>
    <cellStyle name="Normal 8 3 4 3 4" xfId="12446" xr:uid="{00000000-0005-0000-0000-000019260000}"/>
    <cellStyle name="Normal 8 3 4 4" xfId="1986" xr:uid="{00000000-0005-0000-0000-00001D260000}"/>
    <cellStyle name="Normal 8 3 4 4 2" xfId="3141" xr:uid="{00000000-0005-0000-0000-00001E260000}"/>
    <cellStyle name="Normal 8 3 4 4 2 2" xfId="8788" xr:uid="{00000000-0005-0000-0000-00001F260000}"/>
    <cellStyle name="Normal 8 3 4 4 2 2 2" xfId="19412" xr:uid="{00000000-0005-0000-0000-00001F260000}"/>
    <cellStyle name="Normal 8 3 4 4 2 3" xfId="14120" xr:uid="{00000000-0005-0000-0000-00001E260000}"/>
    <cellStyle name="Normal 8 3 4 4 3" xfId="7934" xr:uid="{00000000-0005-0000-0000-000020260000}"/>
    <cellStyle name="Normal 8 3 4 4 3 2" xfId="18558" xr:uid="{00000000-0005-0000-0000-000020260000}"/>
    <cellStyle name="Normal 8 3 4 4 4" xfId="13266" xr:uid="{00000000-0005-0000-0000-00001D260000}"/>
    <cellStyle name="Normal 8 3 4 5" xfId="4175" xr:uid="{00000000-0005-0000-0000-000021260000}"/>
    <cellStyle name="Normal 8 3 4 5 2" xfId="9800" xr:uid="{00000000-0005-0000-0000-000022260000}"/>
    <cellStyle name="Normal 8 3 4 5 2 2" xfId="20424" xr:uid="{00000000-0005-0000-0000-000022260000}"/>
    <cellStyle name="Normal 8 3 4 5 3" xfId="15132" xr:uid="{00000000-0005-0000-0000-000021260000}"/>
    <cellStyle name="Normal 8 3 4 6" xfId="2856" xr:uid="{00000000-0005-0000-0000-000023260000}"/>
    <cellStyle name="Normal 8 3 4 6 2" xfId="8551" xr:uid="{00000000-0005-0000-0000-000024260000}"/>
    <cellStyle name="Normal 8 3 4 6 2 2" xfId="19175" xr:uid="{00000000-0005-0000-0000-000024260000}"/>
    <cellStyle name="Normal 8 3 4 6 3" xfId="13883" xr:uid="{00000000-0005-0000-0000-000023260000}"/>
    <cellStyle name="Normal 8 3 4 7" xfId="4484" xr:uid="{00000000-0005-0000-0000-000025260000}"/>
    <cellStyle name="Normal 8 3 4 7 2" xfId="10106" xr:uid="{00000000-0005-0000-0000-000026260000}"/>
    <cellStyle name="Normal 8 3 4 7 2 2" xfId="20730" xr:uid="{00000000-0005-0000-0000-000026260000}"/>
    <cellStyle name="Normal 8 3 4 7 3" xfId="15438" xr:uid="{00000000-0005-0000-0000-000025260000}"/>
    <cellStyle name="Normal 8 3 4 8" xfId="5495" xr:uid="{00000000-0005-0000-0000-000027260000}"/>
    <cellStyle name="Normal 8 3 4 8 2" xfId="10854" xr:uid="{00000000-0005-0000-0000-000028260000}"/>
    <cellStyle name="Normal 8 3 4 8 2 2" xfId="21478" xr:uid="{00000000-0005-0000-0000-000028260000}"/>
    <cellStyle name="Normal 8 3 4 8 3" xfId="16185" xr:uid="{00000000-0005-0000-0000-000027260000}"/>
    <cellStyle name="Normal 8 3 4 9" xfId="5885" xr:uid="{00000000-0005-0000-0000-000029260000}"/>
    <cellStyle name="Normal 8 3 4 9 2" xfId="11222" xr:uid="{00000000-0005-0000-0000-00002A260000}"/>
    <cellStyle name="Normal 8 3 4 9 2 2" xfId="21846" xr:uid="{00000000-0005-0000-0000-00002A260000}"/>
    <cellStyle name="Normal 8 3 4 9 3" xfId="16552" xr:uid="{00000000-0005-0000-0000-000029260000}"/>
    <cellStyle name="Normal 8 3 5" xfId="1635" xr:uid="{00000000-0005-0000-0000-00002B260000}"/>
    <cellStyle name="Normal 8 3 5 2" xfId="2461" xr:uid="{00000000-0005-0000-0000-00002C260000}"/>
    <cellStyle name="Normal 8 3 5 2 2" xfId="8409" xr:uid="{00000000-0005-0000-0000-00002D260000}"/>
    <cellStyle name="Normal 8 3 5 2 2 2" xfId="19033" xr:uid="{00000000-0005-0000-0000-00002D260000}"/>
    <cellStyle name="Normal 8 3 5 2 3" xfId="13741" xr:uid="{00000000-0005-0000-0000-00002C260000}"/>
    <cellStyle name="Normal 8 3 5 3" xfId="4067" xr:uid="{00000000-0005-0000-0000-00002E260000}"/>
    <cellStyle name="Normal 8 3 5 3 2" xfId="9699" xr:uid="{00000000-0005-0000-0000-00002F260000}"/>
    <cellStyle name="Normal 8 3 5 3 2 2" xfId="20323" xr:uid="{00000000-0005-0000-0000-00002F260000}"/>
    <cellStyle name="Normal 8 3 5 3 3" xfId="15031" xr:uid="{00000000-0005-0000-0000-00002E260000}"/>
    <cellStyle name="Normal 8 3 5 4" xfId="4959" xr:uid="{00000000-0005-0000-0000-000030260000}"/>
    <cellStyle name="Normal 8 3 5 4 2" xfId="10581" xr:uid="{00000000-0005-0000-0000-000031260000}"/>
    <cellStyle name="Normal 8 3 5 4 2 2" xfId="21205" xr:uid="{00000000-0005-0000-0000-000031260000}"/>
    <cellStyle name="Normal 8 3 5 4 3" xfId="15913" xr:uid="{00000000-0005-0000-0000-000030260000}"/>
    <cellStyle name="Normal 8 3 5 5" xfId="7589" xr:uid="{00000000-0005-0000-0000-000032260000}"/>
    <cellStyle name="Normal 8 3 5 5 2" xfId="18213" xr:uid="{00000000-0005-0000-0000-000032260000}"/>
    <cellStyle name="Normal 8 3 5 6" xfId="12921" xr:uid="{00000000-0005-0000-0000-00002B260000}"/>
    <cellStyle name="Normal 8 3 6" xfId="1151" xr:uid="{00000000-0005-0000-0000-000033260000}"/>
    <cellStyle name="Normal 8 3 6 2" xfId="3585" xr:uid="{00000000-0005-0000-0000-000034260000}"/>
    <cellStyle name="Normal 8 3 6 2 2" xfId="9221" xr:uid="{00000000-0005-0000-0000-000035260000}"/>
    <cellStyle name="Normal 8 3 6 2 2 2" xfId="19845" xr:uid="{00000000-0005-0000-0000-000035260000}"/>
    <cellStyle name="Normal 8 3 6 2 3" xfId="14553" xr:uid="{00000000-0005-0000-0000-000034260000}"/>
    <cellStyle name="Normal 8 3 6 3" xfId="7111" xr:uid="{00000000-0005-0000-0000-000036260000}"/>
    <cellStyle name="Normal 8 3 6 3 2" xfId="17735" xr:uid="{00000000-0005-0000-0000-000036260000}"/>
    <cellStyle name="Normal 8 3 6 4" xfId="12443" xr:uid="{00000000-0005-0000-0000-000033260000}"/>
    <cellStyle name="Normal 8 3 7" xfId="1983" xr:uid="{00000000-0005-0000-0000-000037260000}"/>
    <cellStyle name="Normal 8 3 7 2" xfId="3138" xr:uid="{00000000-0005-0000-0000-000038260000}"/>
    <cellStyle name="Normal 8 3 7 2 2" xfId="8785" xr:uid="{00000000-0005-0000-0000-000039260000}"/>
    <cellStyle name="Normal 8 3 7 2 2 2" xfId="19409" xr:uid="{00000000-0005-0000-0000-000039260000}"/>
    <cellStyle name="Normal 8 3 7 2 3" xfId="14117" xr:uid="{00000000-0005-0000-0000-000038260000}"/>
    <cellStyle name="Normal 8 3 7 3" xfId="7931" xr:uid="{00000000-0005-0000-0000-00003A260000}"/>
    <cellStyle name="Normal 8 3 7 3 2" xfId="18555" xr:uid="{00000000-0005-0000-0000-00003A260000}"/>
    <cellStyle name="Normal 8 3 7 4" xfId="13263" xr:uid="{00000000-0005-0000-0000-000037260000}"/>
    <cellStyle name="Normal 8 3 8" xfId="4172" xr:uid="{00000000-0005-0000-0000-00003B260000}"/>
    <cellStyle name="Normal 8 3 8 2" xfId="9797" xr:uid="{00000000-0005-0000-0000-00003C260000}"/>
    <cellStyle name="Normal 8 3 8 2 2" xfId="20421" xr:uid="{00000000-0005-0000-0000-00003C260000}"/>
    <cellStyle name="Normal 8 3 8 3" xfId="15129" xr:uid="{00000000-0005-0000-0000-00003B260000}"/>
    <cellStyle name="Normal 8 3 9" xfId="2852" xr:uid="{00000000-0005-0000-0000-00003D260000}"/>
    <cellStyle name="Normal 8 3 9 2" xfId="8548" xr:uid="{00000000-0005-0000-0000-00003E260000}"/>
    <cellStyle name="Normal 8 3 9 2 2" xfId="19172" xr:uid="{00000000-0005-0000-0000-00003E260000}"/>
    <cellStyle name="Normal 8 3 9 3" xfId="13880" xr:uid="{00000000-0005-0000-0000-00003D260000}"/>
    <cellStyle name="Normal 8 3_Table 2 (Current Dollars)" xfId="672" xr:uid="{00000000-0005-0000-0000-00003F260000}"/>
    <cellStyle name="Normal 8 4" xfId="673" xr:uid="{00000000-0005-0000-0000-000040260000}"/>
    <cellStyle name="Normal 8 4 10" xfId="5886" xr:uid="{00000000-0005-0000-0000-000041260000}"/>
    <cellStyle name="Normal 8 4 10 2" xfId="11223" xr:uid="{00000000-0005-0000-0000-000042260000}"/>
    <cellStyle name="Normal 8 4 10 2 2" xfId="21847" xr:uid="{00000000-0005-0000-0000-000042260000}"/>
    <cellStyle name="Normal 8 4 10 3" xfId="16553" xr:uid="{00000000-0005-0000-0000-000041260000}"/>
    <cellStyle name="Normal 8 4 11" xfId="6255" xr:uid="{00000000-0005-0000-0000-000043260000}"/>
    <cellStyle name="Normal 8 4 11 2" xfId="11590" xr:uid="{00000000-0005-0000-0000-000044260000}"/>
    <cellStyle name="Normal 8 4 11 2 2" xfId="22214" xr:uid="{00000000-0005-0000-0000-000044260000}"/>
    <cellStyle name="Normal 8 4 11 3" xfId="16920" xr:uid="{00000000-0005-0000-0000-000043260000}"/>
    <cellStyle name="Normal 8 4 12" xfId="6679" xr:uid="{00000000-0005-0000-0000-000045260000}"/>
    <cellStyle name="Normal 8 4 12 2" xfId="17303" xr:uid="{00000000-0005-0000-0000-000045260000}"/>
    <cellStyle name="Normal 8 4 13" xfId="12011" xr:uid="{00000000-0005-0000-0000-000040260000}"/>
    <cellStyle name="Normal 8 4 2" xfId="674" xr:uid="{00000000-0005-0000-0000-000046260000}"/>
    <cellStyle name="Normal 8 4 2 10" xfId="6256" xr:uid="{00000000-0005-0000-0000-000047260000}"/>
    <cellStyle name="Normal 8 4 2 10 2" xfId="11591" xr:uid="{00000000-0005-0000-0000-000048260000}"/>
    <cellStyle name="Normal 8 4 2 10 2 2" xfId="22215" xr:uid="{00000000-0005-0000-0000-000048260000}"/>
    <cellStyle name="Normal 8 4 2 10 3" xfId="16921" xr:uid="{00000000-0005-0000-0000-000047260000}"/>
    <cellStyle name="Normal 8 4 2 11" xfId="6680" xr:uid="{00000000-0005-0000-0000-000049260000}"/>
    <cellStyle name="Normal 8 4 2 11 2" xfId="17304" xr:uid="{00000000-0005-0000-0000-000049260000}"/>
    <cellStyle name="Normal 8 4 2 12" xfId="12012" xr:uid="{00000000-0005-0000-0000-000046260000}"/>
    <cellStyle name="Normal 8 4 2 2" xfId="1640" xr:uid="{00000000-0005-0000-0000-00004A260000}"/>
    <cellStyle name="Normal 8 4 2 2 2" xfId="2466" xr:uid="{00000000-0005-0000-0000-00004B260000}"/>
    <cellStyle name="Normal 8 4 2 2 2 2" xfId="8414" xr:uid="{00000000-0005-0000-0000-00004C260000}"/>
    <cellStyle name="Normal 8 4 2 2 2 2 2" xfId="19038" xr:uid="{00000000-0005-0000-0000-00004C260000}"/>
    <cellStyle name="Normal 8 4 2 2 2 3" xfId="13746" xr:uid="{00000000-0005-0000-0000-00004B260000}"/>
    <cellStyle name="Normal 8 4 2 2 3" xfId="4072" xr:uid="{00000000-0005-0000-0000-00004D260000}"/>
    <cellStyle name="Normal 8 4 2 2 3 2" xfId="9704" xr:uid="{00000000-0005-0000-0000-00004E260000}"/>
    <cellStyle name="Normal 8 4 2 2 3 2 2" xfId="20328" xr:uid="{00000000-0005-0000-0000-00004E260000}"/>
    <cellStyle name="Normal 8 4 2 2 3 3" xfId="15036" xr:uid="{00000000-0005-0000-0000-00004D260000}"/>
    <cellStyle name="Normal 8 4 2 2 4" xfId="4964" xr:uid="{00000000-0005-0000-0000-00004F260000}"/>
    <cellStyle name="Normal 8 4 2 2 4 2" xfId="10586" xr:uid="{00000000-0005-0000-0000-000050260000}"/>
    <cellStyle name="Normal 8 4 2 2 4 2 2" xfId="21210" xr:uid="{00000000-0005-0000-0000-000050260000}"/>
    <cellStyle name="Normal 8 4 2 2 4 3" xfId="15918" xr:uid="{00000000-0005-0000-0000-00004F260000}"/>
    <cellStyle name="Normal 8 4 2 2 5" xfId="7594" xr:uid="{00000000-0005-0000-0000-000051260000}"/>
    <cellStyle name="Normal 8 4 2 2 5 2" xfId="18218" xr:uid="{00000000-0005-0000-0000-000051260000}"/>
    <cellStyle name="Normal 8 4 2 2 6" xfId="12926" xr:uid="{00000000-0005-0000-0000-00004A260000}"/>
    <cellStyle name="Normal 8 4 2 3" xfId="1156" xr:uid="{00000000-0005-0000-0000-000052260000}"/>
    <cellStyle name="Normal 8 4 2 3 2" xfId="3590" xr:uid="{00000000-0005-0000-0000-000053260000}"/>
    <cellStyle name="Normal 8 4 2 3 2 2" xfId="9226" xr:uid="{00000000-0005-0000-0000-000054260000}"/>
    <cellStyle name="Normal 8 4 2 3 2 2 2" xfId="19850" xr:uid="{00000000-0005-0000-0000-000054260000}"/>
    <cellStyle name="Normal 8 4 2 3 2 3" xfId="14558" xr:uid="{00000000-0005-0000-0000-000053260000}"/>
    <cellStyle name="Normal 8 4 2 3 3" xfId="7116" xr:uid="{00000000-0005-0000-0000-000055260000}"/>
    <cellStyle name="Normal 8 4 2 3 3 2" xfId="17740" xr:uid="{00000000-0005-0000-0000-000055260000}"/>
    <cellStyle name="Normal 8 4 2 3 4" xfId="12448" xr:uid="{00000000-0005-0000-0000-000052260000}"/>
    <cellStyle name="Normal 8 4 2 4" xfId="1988" xr:uid="{00000000-0005-0000-0000-000056260000}"/>
    <cellStyle name="Normal 8 4 2 4 2" xfId="3143" xr:uid="{00000000-0005-0000-0000-000057260000}"/>
    <cellStyle name="Normal 8 4 2 4 2 2" xfId="8790" xr:uid="{00000000-0005-0000-0000-000058260000}"/>
    <cellStyle name="Normal 8 4 2 4 2 2 2" xfId="19414" xr:uid="{00000000-0005-0000-0000-000058260000}"/>
    <cellStyle name="Normal 8 4 2 4 2 3" xfId="14122" xr:uid="{00000000-0005-0000-0000-000057260000}"/>
    <cellStyle name="Normal 8 4 2 4 3" xfId="7936" xr:uid="{00000000-0005-0000-0000-000059260000}"/>
    <cellStyle name="Normal 8 4 2 4 3 2" xfId="18560" xr:uid="{00000000-0005-0000-0000-000059260000}"/>
    <cellStyle name="Normal 8 4 2 4 4" xfId="13268" xr:uid="{00000000-0005-0000-0000-000056260000}"/>
    <cellStyle name="Normal 8 4 2 5" xfId="4177" xr:uid="{00000000-0005-0000-0000-00005A260000}"/>
    <cellStyle name="Normal 8 4 2 5 2" xfId="9802" xr:uid="{00000000-0005-0000-0000-00005B260000}"/>
    <cellStyle name="Normal 8 4 2 5 2 2" xfId="20426" xr:uid="{00000000-0005-0000-0000-00005B260000}"/>
    <cellStyle name="Normal 8 4 2 5 3" xfId="15134" xr:uid="{00000000-0005-0000-0000-00005A260000}"/>
    <cellStyle name="Normal 8 4 2 6" xfId="2858" xr:uid="{00000000-0005-0000-0000-00005C260000}"/>
    <cellStyle name="Normal 8 4 2 6 2" xfId="8553" xr:uid="{00000000-0005-0000-0000-00005D260000}"/>
    <cellStyle name="Normal 8 4 2 6 2 2" xfId="19177" xr:uid="{00000000-0005-0000-0000-00005D260000}"/>
    <cellStyle name="Normal 8 4 2 6 3" xfId="13885" xr:uid="{00000000-0005-0000-0000-00005C260000}"/>
    <cellStyle name="Normal 8 4 2 7" xfId="4486" xr:uid="{00000000-0005-0000-0000-00005E260000}"/>
    <cellStyle name="Normal 8 4 2 7 2" xfId="10108" xr:uid="{00000000-0005-0000-0000-00005F260000}"/>
    <cellStyle name="Normal 8 4 2 7 2 2" xfId="20732" xr:uid="{00000000-0005-0000-0000-00005F260000}"/>
    <cellStyle name="Normal 8 4 2 7 3" xfId="15440" xr:uid="{00000000-0005-0000-0000-00005E260000}"/>
    <cellStyle name="Normal 8 4 2 8" xfId="5497" xr:uid="{00000000-0005-0000-0000-000060260000}"/>
    <cellStyle name="Normal 8 4 2 8 2" xfId="10856" xr:uid="{00000000-0005-0000-0000-000061260000}"/>
    <cellStyle name="Normal 8 4 2 8 2 2" xfId="21480" xr:uid="{00000000-0005-0000-0000-000061260000}"/>
    <cellStyle name="Normal 8 4 2 8 3" xfId="16187" xr:uid="{00000000-0005-0000-0000-000060260000}"/>
    <cellStyle name="Normal 8 4 2 9" xfId="5887" xr:uid="{00000000-0005-0000-0000-000062260000}"/>
    <cellStyle name="Normal 8 4 2 9 2" xfId="11224" xr:uid="{00000000-0005-0000-0000-000063260000}"/>
    <cellStyle name="Normal 8 4 2 9 2 2" xfId="21848" xr:uid="{00000000-0005-0000-0000-000063260000}"/>
    <cellStyle name="Normal 8 4 2 9 3" xfId="16554" xr:uid="{00000000-0005-0000-0000-000062260000}"/>
    <cellStyle name="Normal 8 4 3" xfId="1639" xr:uid="{00000000-0005-0000-0000-000064260000}"/>
    <cellStyle name="Normal 8 4 3 2" xfId="2465" xr:uid="{00000000-0005-0000-0000-000065260000}"/>
    <cellStyle name="Normal 8 4 3 2 2" xfId="8413" xr:uid="{00000000-0005-0000-0000-000066260000}"/>
    <cellStyle name="Normal 8 4 3 2 2 2" xfId="19037" xr:uid="{00000000-0005-0000-0000-000066260000}"/>
    <cellStyle name="Normal 8 4 3 2 3" xfId="13745" xr:uid="{00000000-0005-0000-0000-000065260000}"/>
    <cellStyle name="Normal 8 4 3 3" xfId="4071" xr:uid="{00000000-0005-0000-0000-000067260000}"/>
    <cellStyle name="Normal 8 4 3 3 2" xfId="9703" xr:uid="{00000000-0005-0000-0000-000068260000}"/>
    <cellStyle name="Normal 8 4 3 3 2 2" xfId="20327" xr:uid="{00000000-0005-0000-0000-000068260000}"/>
    <cellStyle name="Normal 8 4 3 3 3" xfId="15035" xr:uid="{00000000-0005-0000-0000-000067260000}"/>
    <cellStyle name="Normal 8 4 3 4" xfId="4963" xr:uid="{00000000-0005-0000-0000-000069260000}"/>
    <cellStyle name="Normal 8 4 3 4 2" xfId="10585" xr:uid="{00000000-0005-0000-0000-00006A260000}"/>
    <cellStyle name="Normal 8 4 3 4 2 2" xfId="21209" xr:uid="{00000000-0005-0000-0000-00006A260000}"/>
    <cellStyle name="Normal 8 4 3 4 3" xfId="15917" xr:uid="{00000000-0005-0000-0000-000069260000}"/>
    <cellStyle name="Normal 8 4 3 5" xfId="7593" xr:uid="{00000000-0005-0000-0000-00006B260000}"/>
    <cellStyle name="Normal 8 4 3 5 2" xfId="18217" xr:uid="{00000000-0005-0000-0000-00006B260000}"/>
    <cellStyle name="Normal 8 4 3 6" xfId="12925" xr:uid="{00000000-0005-0000-0000-000064260000}"/>
    <cellStyle name="Normal 8 4 4" xfId="1155" xr:uid="{00000000-0005-0000-0000-00006C260000}"/>
    <cellStyle name="Normal 8 4 4 2" xfId="3589" xr:uid="{00000000-0005-0000-0000-00006D260000}"/>
    <cellStyle name="Normal 8 4 4 2 2" xfId="9225" xr:uid="{00000000-0005-0000-0000-00006E260000}"/>
    <cellStyle name="Normal 8 4 4 2 2 2" xfId="19849" xr:uid="{00000000-0005-0000-0000-00006E260000}"/>
    <cellStyle name="Normal 8 4 4 2 3" xfId="14557" xr:uid="{00000000-0005-0000-0000-00006D260000}"/>
    <cellStyle name="Normal 8 4 4 3" xfId="7115" xr:uid="{00000000-0005-0000-0000-00006F260000}"/>
    <cellStyle name="Normal 8 4 4 3 2" xfId="17739" xr:uid="{00000000-0005-0000-0000-00006F260000}"/>
    <cellStyle name="Normal 8 4 4 4" xfId="12447" xr:uid="{00000000-0005-0000-0000-00006C260000}"/>
    <cellStyle name="Normal 8 4 5" xfId="1987" xr:uid="{00000000-0005-0000-0000-000070260000}"/>
    <cellStyle name="Normal 8 4 5 2" xfId="3142" xr:uid="{00000000-0005-0000-0000-000071260000}"/>
    <cellStyle name="Normal 8 4 5 2 2" xfId="8789" xr:uid="{00000000-0005-0000-0000-000072260000}"/>
    <cellStyle name="Normal 8 4 5 2 2 2" xfId="19413" xr:uid="{00000000-0005-0000-0000-000072260000}"/>
    <cellStyle name="Normal 8 4 5 2 3" xfId="14121" xr:uid="{00000000-0005-0000-0000-000071260000}"/>
    <cellStyle name="Normal 8 4 5 3" xfId="7935" xr:uid="{00000000-0005-0000-0000-000073260000}"/>
    <cellStyle name="Normal 8 4 5 3 2" xfId="18559" xr:uid="{00000000-0005-0000-0000-000073260000}"/>
    <cellStyle name="Normal 8 4 5 4" xfId="13267" xr:uid="{00000000-0005-0000-0000-000070260000}"/>
    <cellStyle name="Normal 8 4 6" xfId="4176" xr:uid="{00000000-0005-0000-0000-000074260000}"/>
    <cellStyle name="Normal 8 4 6 2" xfId="9801" xr:uid="{00000000-0005-0000-0000-000075260000}"/>
    <cellStyle name="Normal 8 4 6 2 2" xfId="20425" xr:uid="{00000000-0005-0000-0000-000075260000}"/>
    <cellStyle name="Normal 8 4 6 3" xfId="15133" xr:uid="{00000000-0005-0000-0000-000074260000}"/>
    <cellStyle name="Normal 8 4 7" xfId="2857" xr:uid="{00000000-0005-0000-0000-000076260000}"/>
    <cellStyle name="Normal 8 4 7 2" xfId="8552" xr:uid="{00000000-0005-0000-0000-000077260000}"/>
    <cellStyle name="Normal 8 4 7 2 2" xfId="19176" xr:uid="{00000000-0005-0000-0000-000077260000}"/>
    <cellStyle name="Normal 8 4 7 3" xfId="13884" xr:uid="{00000000-0005-0000-0000-000076260000}"/>
    <cellStyle name="Normal 8 4 8" xfId="4485" xr:uid="{00000000-0005-0000-0000-000078260000}"/>
    <cellStyle name="Normal 8 4 8 2" xfId="10107" xr:uid="{00000000-0005-0000-0000-000079260000}"/>
    <cellStyle name="Normal 8 4 8 2 2" xfId="20731" xr:uid="{00000000-0005-0000-0000-000079260000}"/>
    <cellStyle name="Normal 8 4 8 3" xfId="15439" xr:uid="{00000000-0005-0000-0000-000078260000}"/>
    <cellStyle name="Normal 8 4 9" xfId="5496" xr:uid="{00000000-0005-0000-0000-00007A260000}"/>
    <cellStyle name="Normal 8 4 9 2" xfId="10855" xr:uid="{00000000-0005-0000-0000-00007B260000}"/>
    <cellStyle name="Normal 8 4 9 2 2" xfId="21479" xr:uid="{00000000-0005-0000-0000-00007B260000}"/>
    <cellStyle name="Normal 8 4 9 3" xfId="16186" xr:uid="{00000000-0005-0000-0000-00007A260000}"/>
    <cellStyle name="Normal 8 4_Table 6a UG" xfId="675" xr:uid="{00000000-0005-0000-0000-00007C260000}"/>
    <cellStyle name="Normal 8 5" xfId="676" xr:uid="{00000000-0005-0000-0000-00007D260000}"/>
    <cellStyle name="Normal 8 5 2" xfId="2859" xr:uid="{00000000-0005-0000-0000-00007E260000}"/>
    <cellStyle name="Normal 8 5 3" xfId="5498" xr:uid="{00000000-0005-0000-0000-00007F260000}"/>
    <cellStyle name="Normal 8 6" xfId="677" xr:uid="{00000000-0005-0000-0000-000080260000}"/>
    <cellStyle name="Normal 8 6 10" xfId="6257" xr:uid="{00000000-0005-0000-0000-000081260000}"/>
    <cellStyle name="Normal 8 6 10 2" xfId="11592" xr:uid="{00000000-0005-0000-0000-000082260000}"/>
    <cellStyle name="Normal 8 6 10 2 2" xfId="22216" xr:uid="{00000000-0005-0000-0000-000082260000}"/>
    <cellStyle name="Normal 8 6 10 3" xfId="16922" xr:uid="{00000000-0005-0000-0000-000081260000}"/>
    <cellStyle name="Normal 8 6 11" xfId="6681" xr:uid="{00000000-0005-0000-0000-000083260000}"/>
    <cellStyle name="Normal 8 6 11 2" xfId="17305" xr:uid="{00000000-0005-0000-0000-000083260000}"/>
    <cellStyle name="Normal 8 6 12" xfId="12013" xr:uid="{00000000-0005-0000-0000-000080260000}"/>
    <cellStyle name="Normal 8 6 2" xfId="1641" xr:uid="{00000000-0005-0000-0000-000084260000}"/>
    <cellStyle name="Normal 8 6 2 2" xfId="2467" xr:uid="{00000000-0005-0000-0000-000085260000}"/>
    <cellStyle name="Normal 8 6 2 2 2" xfId="8415" xr:uid="{00000000-0005-0000-0000-000086260000}"/>
    <cellStyle name="Normal 8 6 2 2 2 2" xfId="19039" xr:uid="{00000000-0005-0000-0000-000086260000}"/>
    <cellStyle name="Normal 8 6 2 2 3" xfId="13747" xr:uid="{00000000-0005-0000-0000-000085260000}"/>
    <cellStyle name="Normal 8 6 2 3" xfId="4073" xr:uid="{00000000-0005-0000-0000-000087260000}"/>
    <cellStyle name="Normal 8 6 2 3 2" xfId="9705" xr:uid="{00000000-0005-0000-0000-000088260000}"/>
    <cellStyle name="Normal 8 6 2 3 2 2" xfId="20329" xr:uid="{00000000-0005-0000-0000-000088260000}"/>
    <cellStyle name="Normal 8 6 2 3 3" xfId="15037" xr:uid="{00000000-0005-0000-0000-000087260000}"/>
    <cellStyle name="Normal 8 6 2 4" xfId="4965" xr:uid="{00000000-0005-0000-0000-000089260000}"/>
    <cellStyle name="Normal 8 6 2 4 2" xfId="10587" xr:uid="{00000000-0005-0000-0000-00008A260000}"/>
    <cellStyle name="Normal 8 6 2 4 2 2" xfId="21211" xr:uid="{00000000-0005-0000-0000-00008A260000}"/>
    <cellStyle name="Normal 8 6 2 4 3" xfId="15919" xr:uid="{00000000-0005-0000-0000-000089260000}"/>
    <cellStyle name="Normal 8 6 2 5" xfId="7595" xr:uid="{00000000-0005-0000-0000-00008B260000}"/>
    <cellStyle name="Normal 8 6 2 5 2" xfId="18219" xr:uid="{00000000-0005-0000-0000-00008B260000}"/>
    <cellStyle name="Normal 8 6 2 6" xfId="12927" xr:uid="{00000000-0005-0000-0000-000084260000}"/>
    <cellStyle name="Normal 8 6 3" xfId="1157" xr:uid="{00000000-0005-0000-0000-00008C260000}"/>
    <cellStyle name="Normal 8 6 3 2" xfId="3591" xr:uid="{00000000-0005-0000-0000-00008D260000}"/>
    <cellStyle name="Normal 8 6 3 2 2" xfId="9227" xr:uid="{00000000-0005-0000-0000-00008E260000}"/>
    <cellStyle name="Normal 8 6 3 2 2 2" xfId="19851" xr:uid="{00000000-0005-0000-0000-00008E260000}"/>
    <cellStyle name="Normal 8 6 3 2 3" xfId="14559" xr:uid="{00000000-0005-0000-0000-00008D260000}"/>
    <cellStyle name="Normal 8 6 3 3" xfId="7117" xr:uid="{00000000-0005-0000-0000-00008F260000}"/>
    <cellStyle name="Normal 8 6 3 3 2" xfId="17741" xr:uid="{00000000-0005-0000-0000-00008F260000}"/>
    <cellStyle name="Normal 8 6 3 4" xfId="12449" xr:uid="{00000000-0005-0000-0000-00008C260000}"/>
    <cellStyle name="Normal 8 6 4" xfId="1989" xr:uid="{00000000-0005-0000-0000-000090260000}"/>
    <cellStyle name="Normal 8 6 4 2" xfId="3144" xr:uid="{00000000-0005-0000-0000-000091260000}"/>
    <cellStyle name="Normal 8 6 4 2 2" xfId="8791" xr:uid="{00000000-0005-0000-0000-000092260000}"/>
    <cellStyle name="Normal 8 6 4 2 2 2" xfId="19415" xr:uid="{00000000-0005-0000-0000-000092260000}"/>
    <cellStyle name="Normal 8 6 4 2 3" xfId="14123" xr:uid="{00000000-0005-0000-0000-000091260000}"/>
    <cellStyle name="Normal 8 6 4 3" xfId="7937" xr:uid="{00000000-0005-0000-0000-000093260000}"/>
    <cellStyle name="Normal 8 6 4 3 2" xfId="18561" xr:uid="{00000000-0005-0000-0000-000093260000}"/>
    <cellStyle name="Normal 8 6 4 4" xfId="13269" xr:uid="{00000000-0005-0000-0000-000090260000}"/>
    <cellStyle name="Normal 8 6 5" xfId="4178" xr:uid="{00000000-0005-0000-0000-000094260000}"/>
    <cellStyle name="Normal 8 6 5 2" xfId="9803" xr:uid="{00000000-0005-0000-0000-000095260000}"/>
    <cellStyle name="Normal 8 6 5 2 2" xfId="20427" xr:uid="{00000000-0005-0000-0000-000095260000}"/>
    <cellStyle name="Normal 8 6 5 3" xfId="15135" xr:uid="{00000000-0005-0000-0000-000094260000}"/>
    <cellStyle name="Normal 8 6 6" xfId="2860" xr:uid="{00000000-0005-0000-0000-000096260000}"/>
    <cellStyle name="Normal 8 6 6 2" xfId="8554" xr:uid="{00000000-0005-0000-0000-000097260000}"/>
    <cellStyle name="Normal 8 6 6 2 2" xfId="19178" xr:uid="{00000000-0005-0000-0000-000097260000}"/>
    <cellStyle name="Normal 8 6 6 3" xfId="13886" xr:uid="{00000000-0005-0000-0000-000096260000}"/>
    <cellStyle name="Normal 8 6 7" xfId="4487" xr:uid="{00000000-0005-0000-0000-000098260000}"/>
    <cellStyle name="Normal 8 6 7 2" xfId="10109" xr:uid="{00000000-0005-0000-0000-000099260000}"/>
    <cellStyle name="Normal 8 6 7 2 2" xfId="20733" xr:uid="{00000000-0005-0000-0000-000099260000}"/>
    <cellStyle name="Normal 8 6 7 3" xfId="15441" xr:uid="{00000000-0005-0000-0000-000098260000}"/>
    <cellStyle name="Normal 8 6 8" xfId="5499" xr:uid="{00000000-0005-0000-0000-00009A260000}"/>
    <cellStyle name="Normal 8 6 8 2" xfId="10857" xr:uid="{00000000-0005-0000-0000-00009B260000}"/>
    <cellStyle name="Normal 8 6 8 2 2" xfId="21481" xr:uid="{00000000-0005-0000-0000-00009B260000}"/>
    <cellStyle name="Normal 8 6 8 3" xfId="16188" xr:uid="{00000000-0005-0000-0000-00009A260000}"/>
    <cellStyle name="Normal 8 6 9" xfId="5888" xr:uid="{00000000-0005-0000-0000-00009C260000}"/>
    <cellStyle name="Normal 8 6 9 2" xfId="11225" xr:uid="{00000000-0005-0000-0000-00009D260000}"/>
    <cellStyle name="Normal 8 6 9 2 2" xfId="21849" xr:uid="{00000000-0005-0000-0000-00009D260000}"/>
    <cellStyle name="Normal 8 6 9 3" xfId="16555" xr:uid="{00000000-0005-0000-0000-00009C260000}"/>
    <cellStyle name="Normal 8 7" xfId="678" xr:uid="{00000000-0005-0000-0000-00009E260000}"/>
    <cellStyle name="Normal 8 7 10" xfId="6258" xr:uid="{00000000-0005-0000-0000-00009F260000}"/>
    <cellStyle name="Normal 8 7 10 2" xfId="11593" xr:uid="{00000000-0005-0000-0000-0000A0260000}"/>
    <cellStyle name="Normal 8 7 10 2 2" xfId="22217" xr:uid="{00000000-0005-0000-0000-0000A0260000}"/>
    <cellStyle name="Normal 8 7 10 3" xfId="16923" xr:uid="{00000000-0005-0000-0000-00009F260000}"/>
    <cellStyle name="Normal 8 7 11" xfId="6682" xr:uid="{00000000-0005-0000-0000-0000A1260000}"/>
    <cellStyle name="Normal 8 7 11 2" xfId="17306" xr:uid="{00000000-0005-0000-0000-0000A1260000}"/>
    <cellStyle name="Normal 8 7 12" xfId="12014" xr:uid="{00000000-0005-0000-0000-00009E260000}"/>
    <cellStyle name="Normal 8 7 2" xfId="1642" xr:uid="{00000000-0005-0000-0000-0000A2260000}"/>
    <cellStyle name="Normal 8 7 2 2" xfId="2468" xr:uid="{00000000-0005-0000-0000-0000A3260000}"/>
    <cellStyle name="Normal 8 7 2 2 2" xfId="8416" xr:uid="{00000000-0005-0000-0000-0000A4260000}"/>
    <cellStyle name="Normal 8 7 2 2 2 2" xfId="19040" xr:uid="{00000000-0005-0000-0000-0000A4260000}"/>
    <cellStyle name="Normal 8 7 2 2 3" xfId="13748" xr:uid="{00000000-0005-0000-0000-0000A3260000}"/>
    <cellStyle name="Normal 8 7 2 3" xfId="4074" xr:uid="{00000000-0005-0000-0000-0000A5260000}"/>
    <cellStyle name="Normal 8 7 2 3 2" xfId="9706" xr:uid="{00000000-0005-0000-0000-0000A6260000}"/>
    <cellStyle name="Normal 8 7 2 3 2 2" xfId="20330" xr:uid="{00000000-0005-0000-0000-0000A6260000}"/>
    <cellStyle name="Normal 8 7 2 3 3" xfId="15038" xr:uid="{00000000-0005-0000-0000-0000A5260000}"/>
    <cellStyle name="Normal 8 7 2 4" xfId="4966" xr:uid="{00000000-0005-0000-0000-0000A7260000}"/>
    <cellStyle name="Normal 8 7 2 4 2" xfId="10588" xr:uid="{00000000-0005-0000-0000-0000A8260000}"/>
    <cellStyle name="Normal 8 7 2 4 2 2" xfId="21212" xr:uid="{00000000-0005-0000-0000-0000A8260000}"/>
    <cellStyle name="Normal 8 7 2 4 3" xfId="15920" xr:uid="{00000000-0005-0000-0000-0000A7260000}"/>
    <cellStyle name="Normal 8 7 2 5" xfId="7596" xr:uid="{00000000-0005-0000-0000-0000A9260000}"/>
    <cellStyle name="Normal 8 7 2 5 2" xfId="18220" xr:uid="{00000000-0005-0000-0000-0000A9260000}"/>
    <cellStyle name="Normal 8 7 2 6" xfId="12928" xr:uid="{00000000-0005-0000-0000-0000A2260000}"/>
    <cellStyle name="Normal 8 7 3" xfId="1158" xr:uid="{00000000-0005-0000-0000-0000AA260000}"/>
    <cellStyle name="Normal 8 7 3 2" xfId="3592" xr:uid="{00000000-0005-0000-0000-0000AB260000}"/>
    <cellStyle name="Normal 8 7 3 2 2" xfId="9228" xr:uid="{00000000-0005-0000-0000-0000AC260000}"/>
    <cellStyle name="Normal 8 7 3 2 2 2" xfId="19852" xr:uid="{00000000-0005-0000-0000-0000AC260000}"/>
    <cellStyle name="Normal 8 7 3 2 3" xfId="14560" xr:uid="{00000000-0005-0000-0000-0000AB260000}"/>
    <cellStyle name="Normal 8 7 3 3" xfId="7118" xr:uid="{00000000-0005-0000-0000-0000AD260000}"/>
    <cellStyle name="Normal 8 7 3 3 2" xfId="17742" xr:uid="{00000000-0005-0000-0000-0000AD260000}"/>
    <cellStyle name="Normal 8 7 3 4" xfId="12450" xr:uid="{00000000-0005-0000-0000-0000AA260000}"/>
    <cellStyle name="Normal 8 7 4" xfId="1990" xr:uid="{00000000-0005-0000-0000-0000AE260000}"/>
    <cellStyle name="Normal 8 7 4 2" xfId="3145" xr:uid="{00000000-0005-0000-0000-0000AF260000}"/>
    <cellStyle name="Normal 8 7 4 2 2" xfId="8792" xr:uid="{00000000-0005-0000-0000-0000B0260000}"/>
    <cellStyle name="Normal 8 7 4 2 2 2" xfId="19416" xr:uid="{00000000-0005-0000-0000-0000B0260000}"/>
    <cellStyle name="Normal 8 7 4 2 3" xfId="14124" xr:uid="{00000000-0005-0000-0000-0000AF260000}"/>
    <cellStyle name="Normal 8 7 4 3" xfId="7938" xr:uid="{00000000-0005-0000-0000-0000B1260000}"/>
    <cellStyle name="Normal 8 7 4 3 2" xfId="18562" xr:uid="{00000000-0005-0000-0000-0000B1260000}"/>
    <cellStyle name="Normal 8 7 4 4" xfId="13270" xr:uid="{00000000-0005-0000-0000-0000AE260000}"/>
    <cellStyle name="Normal 8 7 5" xfId="4179" xr:uid="{00000000-0005-0000-0000-0000B2260000}"/>
    <cellStyle name="Normal 8 7 5 2" xfId="9804" xr:uid="{00000000-0005-0000-0000-0000B3260000}"/>
    <cellStyle name="Normal 8 7 5 2 2" xfId="20428" xr:uid="{00000000-0005-0000-0000-0000B3260000}"/>
    <cellStyle name="Normal 8 7 5 3" xfId="15136" xr:uid="{00000000-0005-0000-0000-0000B2260000}"/>
    <cellStyle name="Normal 8 7 6" xfId="2861" xr:uid="{00000000-0005-0000-0000-0000B4260000}"/>
    <cellStyle name="Normal 8 7 6 2" xfId="8555" xr:uid="{00000000-0005-0000-0000-0000B5260000}"/>
    <cellStyle name="Normal 8 7 6 2 2" xfId="19179" xr:uid="{00000000-0005-0000-0000-0000B5260000}"/>
    <cellStyle name="Normal 8 7 6 3" xfId="13887" xr:uid="{00000000-0005-0000-0000-0000B4260000}"/>
    <cellStyle name="Normal 8 7 7" xfId="4488" xr:uid="{00000000-0005-0000-0000-0000B6260000}"/>
    <cellStyle name="Normal 8 7 7 2" xfId="10110" xr:uid="{00000000-0005-0000-0000-0000B7260000}"/>
    <cellStyle name="Normal 8 7 7 2 2" xfId="20734" xr:uid="{00000000-0005-0000-0000-0000B7260000}"/>
    <cellStyle name="Normal 8 7 7 3" xfId="15442" xr:uid="{00000000-0005-0000-0000-0000B6260000}"/>
    <cellStyle name="Normal 8 7 8" xfId="5500" xr:uid="{00000000-0005-0000-0000-0000B8260000}"/>
    <cellStyle name="Normal 8 7 8 2" xfId="10858" xr:uid="{00000000-0005-0000-0000-0000B9260000}"/>
    <cellStyle name="Normal 8 7 8 2 2" xfId="21482" xr:uid="{00000000-0005-0000-0000-0000B9260000}"/>
    <cellStyle name="Normal 8 7 8 3" xfId="16189" xr:uid="{00000000-0005-0000-0000-0000B8260000}"/>
    <cellStyle name="Normal 8 7 9" xfId="5889" xr:uid="{00000000-0005-0000-0000-0000BA260000}"/>
    <cellStyle name="Normal 8 7 9 2" xfId="11226" xr:uid="{00000000-0005-0000-0000-0000BB260000}"/>
    <cellStyle name="Normal 8 7 9 2 2" xfId="21850" xr:uid="{00000000-0005-0000-0000-0000BB260000}"/>
    <cellStyle name="Normal 8 7 9 3" xfId="16556" xr:uid="{00000000-0005-0000-0000-0000BA260000}"/>
    <cellStyle name="Normal 8 8" xfId="664" xr:uid="{00000000-0005-0000-0000-0000BC260000}"/>
    <cellStyle name="Normal 8 9" xfId="4170" xr:uid="{00000000-0005-0000-0000-0000BD260000}"/>
    <cellStyle name="Normal 8_Table 2 (Current Dollars)" xfId="679" xr:uid="{00000000-0005-0000-0000-0000BE260000}"/>
    <cellStyle name="Normal 80" xfId="680" xr:uid="{00000000-0005-0000-0000-0000BF260000}"/>
    <cellStyle name="Normal 80 2" xfId="2862" xr:uid="{00000000-0005-0000-0000-0000C0260000}"/>
    <cellStyle name="Normal 80 3" xfId="5501" xr:uid="{00000000-0005-0000-0000-0000C1260000}"/>
    <cellStyle name="Normal 81" xfId="681" xr:uid="{00000000-0005-0000-0000-0000C2260000}"/>
    <cellStyle name="Normal 81 2" xfId="2863" xr:uid="{00000000-0005-0000-0000-0000C3260000}"/>
    <cellStyle name="Normal 81 3" xfId="5502" xr:uid="{00000000-0005-0000-0000-0000C4260000}"/>
    <cellStyle name="Normal 82" xfId="682" xr:uid="{00000000-0005-0000-0000-0000C5260000}"/>
    <cellStyle name="Normal 82 2" xfId="2864" xr:uid="{00000000-0005-0000-0000-0000C6260000}"/>
    <cellStyle name="Normal 82 3" xfId="5503" xr:uid="{00000000-0005-0000-0000-0000C7260000}"/>
    <cellStyle name="Normal 83" xfId="683" xr:uid="{00000000-0005-0000-0000-0000C8260000}"/>
    <cellStyle name="Normal 83 2" xfId="2865" xr:uid="{00000000-0005-0000-0000-0000C9260000}"/>
    <cellStyle name="Normal 83 3" xfId="5504" xr:uid="{00000000-0005-0000-0000-0000CA260000}"/>
    <cellStyle name="Normal 84" xfId="684" xr:uid="{00000000-0005-0000-0000-0000CB260000}"/>
    <cellStyle name="Normal 84 2" xfId="2866" xr:uid="{00000000-0005-0000-0000-0000CC260000}"/>
    <cellStyle name="Normal 84 3" xfId="5505" xr:uid="{00000000-0005-0000-0000-0000CD260000}"/>
    <cellStyle name="Normal 85" xfId="685" xr:uid="{00000000-0005-0000-0000-0000CE260000}"/>
    <cellStyle name="Normal 85 2" xfId="2867" xr:uid="{00000000-0005-0000-0000-0000CF260000}"/>
    <cellStyle name="Normal 85 3" xfId="5506" xr:uid="{00000000-0005-0000-0000-0000D0260000}"/>
    <cellStyle name="Normal 86" xfId="686" xr:uid="{00000000-0005-0000-0000-0000D1260000}"/>
    <cellStyle name="Normal 86 2" xfId="2868" xr:uid="{00000000-0005-0000-0000-0000D2260000}"/>
    <cellStyle name="Normal 86 3" xfId="5507" xr:uid="{00000000-0005-0000-0000-0000D3260000}"/>
    <cellStyle name="Normal 87" xfId="687" xr:uid="{00000000-0005-0000-0000-0000D4260000}"/>
    <cellStyle name="Normal 87 2" xfId="2869" xr:uid="{00000000-0005-0000-0000-0000D5260000}"/>
    <cellStyle name="Normal 87 3" xfId="5508" xr:uid="{00000000-0005-0000-0000-0000D6260000}"/>
    <cellStyle name="Normal 88" xfId="418" xr:uid="{00000000-0005-0000-0000-0000D7260000}"/>
    <cellStyle name="Normal 88 10" xfId="6636" xr:uid="{00000000-0005-0000-0000-0000D8260000}"/>
    <cellStyle name="Normal 88 10 2" xfId="17260" xr:uid="{00000000-0005-0000-0000-0000D8260000}"/>
    <cellStyle name="Normal 88 11" xfId="11968" xr:uid="{00000000-0005-0000-0000-0000D7260000}"/>
    <cellStyle name="Normal 88 2" xfId="1596" xr:uid="{00000000-0005-0000-0000-0000D9260000}"/>
    <cellStyle name="Normal 88 2 2" xfId="2422" xr:uid="{00000000-0005-0000-0000-0000DA260000}"/>
    <cellStyle name="Normal 88 2 2 2" xfId="8370" xr:uid="{00000000-0005-0000-0000-0000DB260000}"/>
    <cellStyle name="Normal 88 2 2 2 2" xfId="18994" xr:uid="{00000000-0005-0000-0000-0000DB260000}"/>
    <cellStyle name="Normal 88 2 2 3" xfId="13702" xr:uid="{00000000-0005-0000-0000-0000DA260000}"/>
    <cellStyle name="Normal 88 2 3" xfId="4028" xr:uid="{00000000-0005-0000-0000-0000DC260000}"/>
    <cellStyle name="Normal 88 2 3 2" xfId="9660" xr:uid="{00000000-0005-0000-0000-0000DD260000}"/>
    <cellStyle name="Normal 88 2 3 2 2" xfId="20284" xr:uid="{00000000-0005-0000-0000-0000DD260000}"/>
    <cellStyle name="Normal 88 2 3 3" xfId="14992" xr:uid="{00000000-0005-0000-0000-0000DC260000}"/>
    <cellStyle name="Normal 88 2 4" xfId="4920" xr:uid="{00000000-0005-0000-0000-0000DE260000}"/>
    <cellStyle name="Normal 88 2 4 2" xfId="10542" xr:uid="{00000000-0005-0000-0000-0000DF260000}"/>
    <cellStyle name="Normal 88 2 4 2 2" xfId="21166" xr:uid="{00000000-0005-0000-0000-0000DF260000}"/>
    <cellStyle name="Normal 88 2 4 3" xfId="15874" xr:uid="{00000000-0005-0000-0000-0000DE260000}"/>
    <cellStyle name="Normal 88 2 5" xfId="7550" xr:uid="{00000000-0005-0000-0000-0000E0260000}"/>
    <cellStyle name="Normal 88 2 5 2" xfId="18174" xr:uid="{00000000-0005-0000-0000-0000E0260000}"/>
    <cellStyle name="Normal 88 2 6" xfId="12882" xr:uid="{00000000-0005-0000-0000-0000D9260000}"/>
    <cellStyle name="Normal 88 3" xfId="1110" xr:uid="{00000000-0005-0000-0000-0000E1260000}"/>
    <cellStyle name="Normal 88 3 2" xfId="3544" xr:uid="{00000000-0005-0000-0000-0000E2260000}"/>
    <cellStyle name="Normal 88 3 2 2" xfId="9182" xr:uid="{00000000-0005-0000-0000-0000E3260000}"/>
    <cellStyle name="Normal 88 3 2 2 2" xfId="19806" xr:uid="{00000000-0005-0000-0000-0000E3260000}"/>
    <cellStyle name="Normal 88 3 2 3" xfId="14514" xr:uid="{00000000-0005-0000-0000-0000E2260000}"/>
    <cellStyle name="Normal 88 3 3" xfId="7072" xr:uid="{00000000-0005-0000-0000-0000E4260000}"/>
    <cellStyle name="Normal 88 3 3 2" xfId="17696" xr:uid="{00000000-0005-0000-0000-0000E4260000}"/>
    <cellStyle name="Normal 88 3 4" xfId="12404" xr:uid="{00000000-0005-0000-0000-0000E1260000}"/>
    <cellStyle name="Normal 88 4" xfId="1944" xr:uid="{00000000-0005-0000-0000-0000E5260000}"/>
    <cellStyle name="Normal 88 4 2" xfId="3096" xr:uid="{00000000-0005-0000-0000-0000E6260000}"/>
    <cellStyle name="Normal 88 4 2 2" xfId="8746" xr:uid="{00000000-0005-0000-0000-0000E7260000}"/>
    <cellStyle name="Normal 88 4 2 2 2" xfId="19370" xr:uid="{00000000-0005-0000-0000-0000E7260000}"/>
    <cellStyle name="Normal 88 4 2 3" xfId="14078" xr:uid="{00000000-0005-0000-0000-0000E6260000}"/>
    <cellStyle name="Normal 88 4 3" xfId="7892" xr:uid="{00000000-0005-0000-0000-0000E8260000}"/>
    <cellStyle name="Normal 88 4 3 2" xfId="18516" xr:uid="{00000000-0005-0000-0000-0000E8260000}"/>
    <cellStyle name="Normal 88 4 4" xfId="13224" xr:uid="{00000000-0005-0000-0000-0000E5260000}"/>
    <cellStyle name="Normal 88 5" xfId="2670" xr:uid="{00000000-0005-0000-0000-0000E9260000}"/>
    <cellStyle name="Normal 88 5 2" xfId="8509" xr:uid="{00000000-0005-0000-0000-0000EA260000}"/>
    <cellStyle name="Normal 88 5 2 2" xfId="19133" xr:uid="{00000000-0005-0000-0000-0000EA260000}"/>
    <cellStyle name="Normal 88 5 3" xfId="13841" xr:uid="{00000000-0005-0000-0000-0000E9260000}"/>
    <cellStyle name="Normal 88 6" xfId="4442" xr:uid="{00000000-0005-0000-0000-0000EB260000}"/>
    <cellStyle name="Normal 88 6 2" xfId="10064" xr:uid="{00000000-0005-0000-0000-0000EC260000}"/>
    <cellStyle name="Normal 88 6 2 2" xfId="20688" xr:uid="{00000000-0005-0000-0000-0000EC260000}"/>
    <cellStyle name="Normal 88 6 3" xfId="15396" xr:uid="{00000000-0005-0000-0000-0000EB260000}"/>
    <cellStyle name="Normal 88 7" xfId="5309" xr:uid="{00000000-0005-0000-0000-0000ED260000}"/>
    <cellStyle name="Normal 88 7 2" xfId="10811" xr:uid="{00000000-0005-0000-0000-0000EE260000}"/>
    <cellStyle name="Normal 88 7 2 2" xfId="21435" xr:uid="{00000000-0005-0000-0000-0000EE260000}"/>
    <cellStyle name="Normal 88 7 3" xfId="16143" xr:uid="{00000000-0005-0000-0000-0000ED260000}"/>
    <cellStyle name="Normal 88 8" xfId="5843" xr:uid="{00000000-0005-0000-0000-0000EF260000}"/>
    <cellStyle name="Normal 88 8 2" xfId="11180" xr:uid="{00000000-0005-0000-0000-0000F0260000}"/>
    <cellStyle name="Normal 88 8 2 2" xfId="21804" xr:uid="{00000000-0005-0000-0000-0000F0260000}"/>
    <cellStyle name="Normal 88 8 3" xfId="16510" xr:uid="{00000000-0005-0000-0000-0000EF260000}"/>
    <cellStyle name="Normal 88 9" xfId="6212" xr:uid="{00000000-0005-0000-0000-0000F1260000}"/>
    <cellStyle name="Normal 88 9 2" xfId="11547" xr:uid="{00000000-0005-0000-0000-0000F2260000}"/>
    <cellStyle name="Normal 88 9 2 2" xfId="22171" xr:uid="{00000000-0005-0000-0000-0000F2260000}"/>
    <cellStyle name="Normal 88 9 3" xfId="16877" xr:uid="{00000000-0005-0000-0000-0000F1260000}"/>
    <cellStyle name="Normal 89" xfId="930" xr:uid="{00000000-0005-0000-0000-0000F3260000}"/>
    <cellStyle name="Normal 89 2" xfId="1175" xr:uid="{00000000-0005-0000-0000-0000F4260000}"/>
    <cellStyle name="Normal 89 2 2" xfId="3608" xr:uid="{00000000-0005-0000-0000-0000F5260000}"/>
    <cellStyle name="Normal 89 3" xfId="3364" xr:uid="{00000000-0005-0000-0000-0000F6260000}"/>
    <cellStyle name="Normal 9" xfId="185" xr:uid="{00000000-0005-0000-0000-0000F7260000}"/>
    <cellStyle name="Normal 9 2" xfId="216" xr:uid="{00000000-0005-0000-0000-0000F8260000}"/>
    <cellStyle name="Normal 9 2 2" xfId="689" xr:uid="{00000000-0005-0000-0000-0000F9260000}"/>
    <cellStyle name="Normal 9 2 2 10" xfId="6683" xr:uid="{00000000-0005-0000-0000-0000FA260000}"/>
    <cellStyle name="Normal 9 2 2 10 2" xfId="17307" xr:uid="{00000000-0005-0000-0000-0000FA260000}"/>
    <cellStyle name="Normal 9 2 2 11" xfId="12015" xr:uid="{00000000-0005-0000-0000-0000F9260000}"/>
    <cellStyle name="Normal 9 2 2 2" xfId="1643" xr:uid="{00000000-0005-0000-0000-0000FB260000}"/>
    <cellStyle name="Normal 9 2 2 2 2" xfId="2469" xr:uid="{00000000-0005-0000-0000-0000FC260000}"/>
    <cellStyle name="Normal 9 2 2 2 2 2" xfId="8417" xr:uid="{00000000-0005-0000-0000-0000FD260000}"/>
    <cellStyle name="Normal 9 2 2 2 2 2 2" xfId="19041" xr:uid="{00000000-0005-0000-0000-0000FD260000}"/>
    <cellStyle name="Normal 9 2 2 2 2 3" xfId="13749" xr:uid="{00000000-0005-0000-0000-0000FC260000}"/>
    <cellStyle name="Normal 9 2 2 2 3" xfId="4075" xr:uid="{00000000-0005-0000-0000-0000FE260000}"/>
    <cellStyle name="Normal 9 2 2 2 3 2" xfId="9707" xr:uid="{00000000-0005-0000-0000-0000FF260000}"/>
    <cellStyle name="Normal 9 2 2 2 3 2 2" xfId="20331" xr:uid="{00000000-0005-0000-0000-0000FF260000}"/>
    <cellStyle name="Normal 9 2 2 2 3 3" xfId="15039" xr:uid="{00000000-0005-0000-0000-0000FE260000}"/>
    <cellStyle name="Normal 9 2 2 2 4" xfId="4967" xr:uid="{00000000-0005-0000-0000-000000270000}"/>
    <cellStyle name="Normal 9 2 2 2 4 2" xfId="10589" xr:uid="{00000000-0005-0000-0000-000001270000}"/>
    <cellStyle name="Normal 9 2 2 2 4 2 2" xfId="21213" xr:uid="{00000000-0005-0000-0000-000001270000}"/>
    <cellStyle name="Normal 9 2 2 2 4 3" xfId="15921" xr:uid="{00000000-0005-0000-0000-000000270000}"/>
    <cellStyle name="Normal 9 2 2 2 5" xfId="7597" xr:uid="{00000000-0005-0000-0000-000002270000}"/>
    <cellStyle name="Normal 9 2 2 2 5 2" xfId="18221" xr:uid="{00000000-0005-0000-0000-000002270000}"/>
    <cellStyle name="Normal 9 2 2 2 6" xfId="12929" xr:uid="{00000000-0005-0000-0000-0000FB260000}"/>
    <cellStyle name="Normal 9 2 2 3" xfId="1159" xr:uid="{00000000-0005-0000-0000-000003270000}"/>
    <cellStyle name="Normal 9 2 2 3 2" xfId="3593" xr:uid="{00000000-0005-0000-0000-000004270000}"/>
    <cellStyle name="Normal 9 2 2 3 2 2" xfId="9229" xr:uid="{00000000-0005-0000-0000-000005270000}"/>
    <cellStyle name="Normal 9 2 2 3 2 2 2" xfId="19853" xr:uid="{00000000-0005-0000-0000-000005270000}"/>
    <cellStyle name="Normal 9 2 2 3 2 3" xfId="14561" xr:uid="{00000000-0005-0000-0000-000004270000}"/>
    <cellStyle name="Normal 9 2 2 3 3" xfId="7119" xr:uid="{00000000-0005-0000-0000-000006270000}"/>
    <cellStyle name="Normal 9 2 2 3 3 2" xfId="17743" xr:uid="{00000000-0005-0000-0000-000006270000}"/>
    <cellStyle name="Normal 9 2 2 3 4" xfId="12451" xr:uid="{00000000-0005-0000-0000-000003270000}"/>
    <cellStyle name="Normal 9 2 2 4" xfId="1991" xr:uid="{00000000-0005-0000-0000-000007270000}"/>
    <cellStyle name="Normal 9 2 2 4 2" xfId="7939" xr:uid="{00000000-0005-0000-0000-000008270000}"/>
    <cellStyle name="Normal 9 2 2 4 2 2" xfId="18563" xr:uid="{00000000-0005-0000-0000-000008270000}"/>
    <cellStyle name="Normal 9 2 2 4 3" xfId="13271" xr:uid="{00000000-0005-0000-0000-000007270000}"/>
    <cellStyle name="Normal 9 2 2 5" xfId="3147" xr:uid="{00000000-0005-0000-0000-000009270000}"/>
    <cellStyle name="Normal 9 2 2 5 2" xfId="8793" xr:uid="{00000000-0005-0000-0000-00000A270000}"/>
    <cellStyle name="Normal 9 2 2 5 2 2" xfId="19417" xr:uid="{00000000-0005-0000-0000-00000A270000}"/>
    <cellStyle name="Normal 9 2 2 5 3" xfId="14125" xr:uid="{00000000-0005-0000-0000-000009270000}"/>
    <cellStyle name="Normal 9 2 2 6" xfId="4489" xr:uid="{00000000-0005-0000-0000-00000B270000}"/>
    <cellStyle name="Normal 9 2 2 6 2" xfId="10111" xr:uid="{00000000-0005-0000-0000-00000C270000}"/>
    <cellStyle name="Normal 9 2 2 6 2 2" xfId="20735" xr:uid="{00000000-0005-0000-0000-00000C270000}"/>
    <cellStyle name="Normal 9 2 2 6 3" xfId="15443" xr:uid="{00000000-0005-0000-0000-00000B270000}"/>
    <cellStyle name="Normal 9 2 2 7" xfId="5510" xr:uid="{00000000-0005-0000-0000-00000D270000}"/>
    <cellStyle name="Normal 9 2 2 7 2" xfId="10859" xr:uid="{00000000-0005-0000-0000-00000E270000}"/>
    <cellStyle name="Normal 9 2 2 7 2 2" xfId="21483" xr:uid="{00000000-0005-0000-0000-00000E270000}"/>
    <cellStyle name="Normal 9 2 2 7 3" xfId="16190" xr:uid="{00000000-0005-0000-0000-00000D270000}"/>
    <cellStyle name="Normal 9 2 2 8" xfId="5890" xr:uid="{00000000-0005-0000-0000-00000F270000}"/>
    <cellStyle name="Normal 9 2 2 8 2" xfId="11227" xr:uid="{00000000-0005-0000-0000-000010270000}"/>
    <cellStyle name="Normal 9 2 2 8 2 2" xfId="21851" xr:uid="{00000000-0005-0000-0000-000010270000}"/>
    <cellStyle name="Normal 9 2 2 8 3" xfId="16557" xr:uid="{00000000-0005-0000-0000-00000F270000}"/>
    <cellStyle name="Normal 9 2 2 9" xfId="6259" xr:uid="{00000000-0005-0000-0000-000011270000}"/>
    <cellStyle name="Normal 9 2 2 9 2" xfId="11594" xr:uid="{00000000-0005-0000-0000-000012270000}"/>
    <cellStyle name="Normal 9 2 2 9 2 2" xfId="22218" xr:uid="{00000000-0005-0000-0000-000012270000}"/>
    <cellStyle name="Normal 9 2 2 9 3" xfId="16924" xr:uid="{00000000-0005-0000-0000-000011270000}"/>
    <cellStyle name="Normal 9 2 3" xfId="2956" xr:uid="{00000000-0005-0000-0000-000013270000}"/>
    <cellStyle name="Normal 9 2 4" xfId="4180" xr:uid="{00000000-0005-0000-0000-000014270000}"/>
    <cellStyle name="Normal 9 2 4 2" xfId="9805" xr:uid="{00000000-0005-0000-0000-000015270000}"/>
    <cellStyle name="Normal 9 2 4 2 2" xfId="20429" xr:uid="{00000000-0005-0000-0000-000015270000}"/>
    <cellStyle name="Normal 9 2 4 3" xfId="15137" xr:uid="{00000000-0005-0000-0000-000014270000}"/>
    <cellStyle name="Normal 9 2 5" xfId="2871" xr:uid="{00000000-0005-0000-0000-000016270000}"/>
    <cellStyle name="Normal 9 2 5 2" xfId="8556" xr:uid="{00000000-0005-0000-0000-000017270000}"/>
    <cellStyle name="Normal 9 2 5 2 2" xfId="19180" xr:uid="{00000000-0005-0000-0000-000017270000}"/>
    <cellStyle name="Normal 9 2 5 3" xfId="13888" xr:uid="{00000000-0005-0000-0000-000016270000}"/>
    <cellStyle name="Normal 9 2 6" xfId="5082" xr:uid="{00000000-0005-0000-0000-000018270000}"/>
    <cellStyle name="Normal 9 3" xfId="688" xr:uid="{00000000-0005-0000-0000-000019270000}"/>
    <cellStyle name="Normal 9 3 2" xfId="2870" xr:uid="{00000000-0005-0000-0000-00001A270000}"/>
    <cellStyle name="Normal 9 3 3" xfId="5509" xr:uid="{00000000-0005-0000-0000-00001B270000}"/>
    <cellStyle name="Normal 9 4" xfId="387" xr:uid="{00000000-0005-0000-0000-00001C270000}"/>
    <cellStyle name="Normal 9 4 2" xfId="3084" xr:uid="{00000000-0005-0000-0000-00001D270000}"/>
    <cellStyle name="Normal 9 4 3" xfId="5279" xr:uid="{00000000-0005-0000-0000-00001E270000}"/>
    <cellStyle name="Normal 9 5" xfId="959" xr:uid="{00000000-0005-0000-0000-00001F270000}"/>
    <cellStyle name="Normal 9 5 2" xfId="3393" xr:uid="{00000000-0005-0000-0000-000020270000}"/>
    <cellStyle name="Normal 9 6" xfId="2925" xr:uid="{00000000-0005-0000-0000-000021270000}"/>
    <cellStyle name="Normal 9 7" xfId="2600" xr:uid="{00000000-0005-0000-0000-000022270000}"/>
    <cellStyle name="Normal 9 8" xfId="5051" xr:uid="{00000000-0005-0000-0000-000023270000}"/>
    <cellStyle name="Normal 90" xfId="1169" xr:uid="{00000000-0005-0000-0000-000024270000}"/>
    <cellStyle name="Normal 90 2" xfId="3602" xr:uid="{00000000-0005-0000-0000-000025270000}"/>
    <cellStyle name="Normal 91" xfId="1187" xr:uid="{00000000-0005-0000-0000-000026270000}"/>
    <cellStyle name="Normal 91 2" xfId="3619" xr:uid="{00000000-0005-0000-0000-000027270000}"/>
    <cellStyle name="Normal 92" xfId="1188" xr:uid="{00000000-0005-0000-0000-000028270000}"/>
    <cellStyle name="Normal 92 2" xfId="3620" xr:uid="{00000000-0005-0000-0000-000029270000}"/>
    <cellStyle name="Normal 93" xfId="851" xr:uid="{00000000-0005-0000-0000-00002A270000}"/>
    <cellStyle name="Normal 93 2" xfId="3285" xr:uid="{00000000-0005-0000-0000-00002B270000}"/>
    <cellStyle name="Normal 94" xfId="868" xr:uid="{00000000-0005-0000-0000-00002C270000}"/>
    <cellStyle name="Normal 94 2" xfId="3302" xr:uid="{00000000-0005-0000-0000-00002D270000}"/>
    <cellStyle name="Normal 95" xfId="1143" xr:uid="{00000000-0005-0000-0000-00002E270000}"/>
    <cellStyle name="Normal 95 2" xfId="3577" xr:uid="{00000000-0005-0000-0000-00002F270000}"/>
    <cellStyle name="Normal 96" xfId="1682" xr:uid="{00000000-0005-0000-0000-000030270000}"/>
    <cellStyle name="Normal 96 2" xfId="2892" xr:uid="{00000000-0005-0000-0000-000031270000}"/>
    <cellStyle name="Normal 97" xfId="1687" xr:uid="{00000000-0005-0000-0000-000032270000}"/>
    <cellStyle name="Normal 97 2" xfId="3065" xr:uid="{00000000-0005-0000-0000-000033270000}"/>
    <cellStyle name="Normal 98" xfId="1686" xr:uid="{00000000-0005-0000-0000-000034270000}"/>
    <cellStyle name="Normal 98 2" xfId="2893" xr:uid="{00000000-0005-0000-0000-000035270000}"/>
    <cellStyle name="Normal 99" xfId="1689" xr:uid="{00000000-0005-0000-0000-000036270000}"/>
    <cellStyle name="Normal 99 2" xfId="4114" xr:uid="{00000000-0005-0000-0000-000037270000}"/>
    <cellStyle name="Note 2" xfId="355" xr:uid="{00000000-0005-0000-0000-000038270000}"/>
    <cellStyle name="Note 2 2" xfId="692" xr:uid="{00000000-0005-0000-0000-000039270000}"/>
    <cellStyle name="Note 2 2 2" xfId="2874" xr:uid="{00000000-0005-0000-0000-00003A270000}"/>
    <cellStyle name="Note 2 2 3" xfId="5513" xr:uid="{00000000-0005-0000-0000-00003B270000}"/>
    <cellStyle name="Note 2 3" xfId="691" xr:uid="{00000000-0005-0000-0000-00003C270000}"/>
    <cellStyle name="Note 2 3 10" xfId="6685" xr:uid="{00000000-0005-0000-0000-00003D270000}"/>
    <cellStyle name="Note 2 3 10 2" xfId="17309" xr:uid="{00000000-0005-0000-0000-00003D270000}"/>
    <cellStyle name="Note 2 3 11" xfId="12017" xr:uid="{00000000-0005-0000-0000-00003C270000}"/>
    <cellStyle name="Note 2 3 2" xfId="1645" xr:uid="{00000000-0005-0000-0000-00003E270000}"/>
    <cellStyle name="Note 2 3 2 2" xfId="2471" xr:uid="{00000000-0005-0000-0000-00003F270000}"/>
    <cellStyle name="Note 2 3 2 2 2" xfId="8419" xr:uid="{00000000-0005-0000-0000-000040270000}"/>
    <cellStyle name="Note 2 3 2 2 2 2" xfId="19043" xr:uid="{00000000-0005-0000-0000-000040270000}"/>
    <cellStyle name="Note 2 3 2 2 3" xfId="13751" xr:uid="{00000000-0005-0000-0000-00003F270000}"/>
    <cellStyle name="Note 2 3 2 3" xfId="4077" xr:uid="{00000000-0005-0000-0000-000041270000}"/>
    <cellStyle name="Note 2 3 2 3 2" xfId="9709" xr:uid="{00000000-0005-0000-0000-000042270000}"/>
    <cellStyle name="Note 2 3 2 3 2 2" xfId="20333" xr:uid="{00000000-0005-0000-0000-000042270000}"/>
    <cellStyle name="Note 2 3 2 3 3" xfId="15041" xr:uid="{00000000-0005-0000-0000-000041270000}"/>
    <cellStyle name="Note 2 3 2 4" xfId="4969" xr:uid="{00000000-0005-0000-0000-000043270000}"/>
    <cellStyle name="Note 2 3 2 4 2" xfId="10591" xr:uid="{00000000-0005-0000-0000-000044270000}"/>
    <cellStyle name="Note 2 3 2 4 2 2" xfId="21215" xr:uid="{00000000-0005-0000-0000-000044270000}"/>
    <cellStyle name="Note 2 3 2 4 3" xfId="15923" xr:uid="{00000000-0005-0000-0000-000043270000}"/>
    <cellStyle name="Note 2 3 2 5" xfId="7599" xr:uid="{00000000-0005-0000-0000-000045270000}"/>
    <cellStyle name="Note 2 3 2 5 2" xfId="18223" xr:uid="{00000000-0005-0000-0000-000045270000}"/>
    <cellStyle name="Note 2 3 2 6" xfId="12931" xr:uid="{00000000-0005-0000-0000-00003E270000}"/>
    <cellStyle name="Note 2 3 3" xfId="1161" xr:uid="{00000000-0005-0000-0000-000046270000}"/>
    <cellStyle name="Note 2 3 3 2" xfId="3595" xr:uid="{00000000-0005-0000-0000-000047270000}"/>
    <cellStyle name="Note 2 3 3 2 2" xfId="9231" xr:uid="{00000000-0005-0000-0000-000048270000}"/>
    <cellStyle name="Note 2 3 3 2 2 2" xfId="19855" xr:uid="{00000000-0005-0000-0000-000048270000}"/>
    <cellStyle name="Note 2 3 3 2 3" xfId="14563" xr:uid="{00000000-0005-0000-0000-000047270000}"/>
    <cellStyle name="Note 2 3 3 3" xfId="7121" xr:uid="{00000000-0005-0000-0000-000049270000}"/>
    <cellStyle name="Note 2 3 3 3 2" xfId="17745" xr:uid="{00000000-0005-0000-0000-000049270000}"/>
    <cellStyle name="Note 2 3 3 4" xfId="12453" xr:uid="{00000000-0005-0000-0000-000046270000}"/>
    <cellStyle name="Note 2 3 4" xfId="1993" xr:uid="{00000000-0005-0000-0000-00004A270000}"/>
    <cellStyle name="Note 2 3 4 2" xfId="3149" xr:uid="{00000000-0005-0000-0000-00004B270000}"/>
    <cellStyle name="Note 2 3 4 2 2" xfId="8795" xr:uid="{00000000-0005-0000-0000-00004C270000}"/>
    <cellStyle name="Note 2 3 4 2 2 2" xfId="19419" xr:uid="{00000000-0005-0000-0000-00004C270000}"/>
    <cellStyle name="Note 2 3 4 2 3" xfId="14127" xr:uid="{00000000-0005-0000-0000-00004B270000}"/>
    <cellStyle name="Note 2 3 4 3" xfId="7941" xr:uid="{00000000-0005-0000-0000-00004D270000}"/>
    <cellStyle name="Note 2 3 4 3 2" xfId="18565" xr:uid="{00000000-0005-0000-0000-00004D270000}"/>
    <cellStyle name="Note 2 3 4 4" xfId="13273" xr:uid="{00000000-0005-0000-0000-00004A270000}"/>
    <cellStyle name="Note 2 3 5" xfId="2873" xr:uid="{00000000-0005-0000-0000-00004E270000}"/>
    <cellStyle name="Note 2 3 5 2" xfId="8558" xr:uid="{00000000-0005-0000-0000-00004F270000}"/>
    <cellStyle name="Note 2 3 5 2 2" xfId="19182" xr:uid="{00000000-0005-0000-0000-00004F270000}"/>
    <cellStyle name="Note 2 3 5 3" xfId="13890" xr:uid="{00000000-0005-0000-0000-00004E270000}"/>
    <cellStyle name="Note 2 3 6" xfId="4491" xr:uid="{00000000-0005-0000-0000-000050270000}"/>
    <cellStyle name="Note 2 3 6 2" xfId="10113" xr:uid="{00000000-0005-0000-0000-000051270000}"/>
    <cellStyle name="Note 2 3 6 2 2" xfId="20737" xr:uid="{00000000-0005-0000-0000-000051270000}"/>
    <cellStyle name="Note 2 3 6 3" xfId="15445" xr:uid="{00000000-0005-0000-0000-000050270000}"/>
    <cellStyle name="Note 2 3 7" xfId="5512" xr:uid="{00000000-0005-0000-0000-000052270000}"/>
    <cellStyle name="Note 2 3 7 2" xfId="10861" xr:uid="{00000000-0005-0000-0000-000053270000}"/>
    <cellStyle name="Note 2 3 7 2 2" xfId="21485" xr:uid="{00000000-0005-0000-0000-000053270000}"/>
    <cellStyle name="Note 2 3 7 3" xfId="16192" xr:uid="{00000000-0005-0000-0000-000052270000}"/>
    <cellStyle name="Note 2 3 8" xfId="5892" xr:uid="{00000000-0005-0000-0000-000054270000}"/>
    <cellStyle name="Note 2 3 8 2" xfId="11229" xr:uid="{00000000-0005-0000-0000-000055270000}"/>
    <cellStyle name="Note 2 3 8 2 2" xfId="21853" xr:uid="{00000000-0005-0000-0000-000055270000}"/>
    <cellStyle name="Note 2 3 8 3" xfId="16559" xr:uid="{00000000-0005-0000-0000-000054270000}"/>
    <cellStyle name="Note 2 3 9" xfId="6261" xr:uid="{00000000-0005-0000-0000-000056270000}"/>
    <cellStyle name="Note 2 3 9 2" xfId="11596" xr:uid="{00000000-0005-0000-0000-000057270000}"/>
    <cellStyle name="Note 2 3 9 2 2" xfId="22220" xr:uid="{00000000-0005-0000-0000-000057270000}"/>
    <cellStyle name="Note 2 3 9 3" xfId="16926" xr:uid="{00000000-0005-0000-0000-000056270000}"/>
    <cellStyle name="Note 2 4" xfId="4182" xr:uid="{00000000-0005-0000-0000-000058270000}"/>
    <cellStyle name="Note 2 4 2" xfId="9807" xr:uid="{00000000-0005-0000-0000-000059270000}"/>
    <cellStyle name="Note 2 4 2 2" xfId="20431" xr:uid="{00000000-0005-0000-0000-000059270000}"/>
    <cellStyle name="Note 2 4 3" xfId="15139" xr:uid="{00000000-0005-0000-0000-000058270000}"/>
    <cellStyle name="Note 2 5" xfId="2573" xr:uid="{00000000-0005-0000-0000-00005A270000}"/>
    <cellStyle name="Note 2 6" xfId="5255" xr:uid="{00000000-0005-0000-0000-00005B270000}"/>
    <cellStyle name="Note 3" xfId="690" xr:uid="{00000000-0005-0000-0000-00005C270000}"/>
    <cellStyle name="Note 3 10" xfId="6684" xr:uid="{00000000-0005-0000-0000-00005D270000}"/>
    <cellStyle name="Note 3 10 2" xfId="17308" xr:uid="{00000000-0005-0000-0000-00005D270000}"/>
    <cellStyle name="Note 3 11" xfId="12016" xr:uid="{00000000-0005-0000-0000-00005C270000}"/>
    <cellStyle name="Note 3 2" xfId="1644" xr:uid="{00000000-0005-0000-0000-00005E270000}"/>
    <cellStyle name="Note 3 2 2" xfId="2470" xr:uid="{00000000-0005-0000-0000-00005F270000}"/>
    <cellStyle name="Note 3 2 2 2" xfId="8418" xr:uid="{00000000-0005-0000-0000-000060270000}"/>
    <cellStyle name="Note 3 2 2 2 2" xfId="19042" xr:uid="{00000000-0005-0000-0000-000060270000}"/>
    <cellStyle name="Note 3 2 2 3" xfId="13750" xr:uid="{00000000-0005-0000-0000-00005F270000}"/>
    <cellStyle name="Note 3 2 3" xfId="4076" xr:uid="{00000000-0005-0000-0000-000061270000}"/>
    <cellStyle name="Note 3 2 3 2" xfId="9708" xr:uid="{00000000-0005-0000-0000-000062270000}"/>
    <cellStyle name="Note 3 2 3 2 2" xfId="20332" xr:uid="{00000000-0005-0000-0000-000062270000}"/>
    <cellStyle name="Note 3 2 3 3" xfId="15040" xr:uid="{00000000-0005-0000-0000-000061270000}"/>
    <cellStyle name="Note 3 2 4" xfId="4968" xr:uid="{00000000-0005-0000-0000-000063270000}"/>
    <cellStyle name="Note 3 2 4 2" xfId="10590" xr:uid="{00000000-0005-0000-0000-000064270000}"/>
    <cellStyle name="Note 3 2 4 2 2" xfId="21214" xr:uid="{00000000-0005-0000-0000-000064270000}"/>
    <cellStyle name="Note 3 2 4 3" xfId="15922" xr:uid="{00000000-0005-0000-0000-000063270000}"/>
    <cellStyle name="Note 3 2 5" xfId="7598" xr:uid="{00000000-0005-0000-0000-000065270000}"/>
    <cellStyle name="Note 3 2 5 2" xfId="18222" xr:uid="{00000000-0005-0000-0000-000065270000}"/>
    <cellStyle name="Note 3 2 6" xfId="12930" xr:uid="{00000000-0005-0000-0000-00005E270000}"/>
    <cellStyle name="Note 3 3" xfId="1160" xr:uid="{00000000-0005-0000-0000-000066270000}"/>
    <cellStyle name="Note 3 3 2" xfId="3594" xr:uid="{00000000-0005-0000-0000-000067270000}"/>
    <cellStyle name="Note 3 3 2 2" xfId="9230" xr:uid="{00000000-0005-0000-0000-000068270000}"/>
    <cellStyle name="Note 3 3 2 2 2" xfId="19854" xr:uid="{00000000-0005-0000-0000-000068270000}"/>
    <cellStyle name="Note 3 3 2 3" xfId="14562" xr:uid="{00000000-0005-0000-0000-000067270000}"/>
    <cellStyle name="Note 3 3 3" xfId="7120" xr:uid="{00000000-0005-0000-0000-000069270000}"/>
    <cellStyle name="Note 3 3 3 2" xfId="17744" xr:uid="{00000000-0005-0000-0000-000069270000}"/>
    <cellStyle name="Note 3 3 4" xfId="12452" xr:uid="{00000000-0005-0000-0000-000066270000}"/>
    <cellStyle name="Note 3 4" xfId="1992" xr:uid="{00000000-0005-0000-0000-00006A270000}"/>
    <cellStyle name="Note 3 4 2" xfId="3148" xr:uid="{00000000-0005-0000-0000-00006B270000}"/>
    <cellStyle name="Note 3 4 2 2" xfId="8794" xr:uid="{00000000-0005-0000-0000-00006C270000}"/>
    <cellStyle name="Note 3 4 2 2 2" xfId="19418" xr:uid="{00000000-0005-0000-0000-00006C270000}"/>
    <cellStyle name="Note 3 4 2 3" xfId="14126" xr:uid="{00000000-0005-0000-0000-00006B270000}"/>
    <cellStyle name="Note 3 4 3" xfId="7940" xr:uid="{00000000-0005-0000-0000-00006D270000}"/>
    <cellStyle name="Note 3 4 3 2" xfId="18564" xr:uid="{00000000-0005-0000-0000-00006D270000}"/>
    <cellStyle name="Note 3 4 4" xfId="13272" xr:uid="{00000000-0005-0000-0000-00006A270000}"/>
    <cellStyle name="Note 3 5" xfId="2872" xr:uid="{00000000-0005-0000-0000-00006E270000}"/>
    <cellStyle name="Note 3 5 2" xfId="8557" xr:uid="{00000000-0005-0000-0000-00006F270000}"/>
    <cellStyle name="Note 3 5 2 2" xfId="19181" xr:uid="{00000000-0005-0000-0000-00006F270000}"/>
    <cellStyle name="Note 3 5 3" xfId="13889" xr:uid="{00000000-0005-0000-0000-00006E270000}"/>
    <cellStyle name="Note 3 6" xfId="4490" xr:uid="{00000000-0005-0000-0000-000070270000}"/>
    <cellStyle name="Note 3 6 2" xfId="10112" xr:uid="{00000000-0005-0000-0000-000071270000}"/>
    <cellStyle name="Note 3 6 2 2" xfId="20736" xr:uid="{00000000-0005-0000-0000-000071270000}"/>
    <cellStyle name="Note 3 6 3" xfId="15444" xr:uid="{00000000-0005-0000-0000-000070270000}"/>
    <cellStyle name="Note 3 7" xfId="5511" xr:uid="{00000000-0005-0000-0000-000072270000}"/>
    <cellStyle name="Note 3 7 2" xfId="10860" xr:uid="{00000000-0005-0000-0000-000073270000}"/>
    <cellStyle name="Note 3 7 2 2" xfId="21484" xr:uid="{00000000-0005-0000-0000-000073270000}"/>
    <cellStyle name="Note 3 7 3" xfId="16191" xr:uid="{00000000-0005-0000-0000-000072270000}"/>
    <cellStyle name="Note 3 8" xfId="5891" xr:uid="{00000000-0005-0000-0000-000074270000}"/>
    <cellStyle name="Note 3 8 2" xfId="11228" xr:uid="{00000000-0005-0000-0000-000075270000}"/>
    <cellStyle name="Note 3 8 2 2" xfId="21852" xr:uid="{00000000-0005-0000-0000-000075270000}"/>
    <cellStyle name="Note 3 8 3" xfId="16558" xr:uid="{00000000-0005-0000-0000-000074270000}"/>
    <cellStyle name="Note 3 9" xfId="6260" xr:uid="{00000000-0005-0000-0000-000076270000}"/>
    <cellStyle name="Note 3 9 2" xfId="11595" xr:uid="{00000000-0005-0000-0000-000077270000}"/>
    <cellStyle name="Note 3 9 2 2" xfId="22219" xr:uid="{00000000-0005-0000-0000-000077270000}"/>
    <cellStyle name="Note 3 9 3" xfId="16925" xr:uid="{00000000-0005-0000-0000-000076270000}"/>
    <cellStyle name="Note 4" xfId="4181" xr:uid="{00000000-0005-0000-0000-000078270000}"/>
    <cellStyle name="Note 4 2" xfId="9806" xr:uid="{00000000-0005-0000-0000-000079270000}"/>
    <cellStyle name="Note 4 2 2" xfId="20430" xr:uid="{00000000-0005-0000-0000-000079270000}"/>
    <cellStyle name="Note 4 3" xfId="15138" xr:uid="{00000000-0005-0000-0000-000078270000}"/>
    <cellStyle name="Output" xfId="12" builtinId="21" customBuiltin="1"/>
    <cellStyle name="Output 2" xfId="52" xr:uid="{00000000-0005-0000-0000-00007B270000}"/>
    <cellStyle name="Output 2 2" xfId="693" xr:uid="{00000000-0005-0000-0000-00007C270000}"/>
    <cellStyle name="Output 2 2 2" xfId="2875" xr:uid="{00000000-0005-0000-0000-00007D270000}"/>
    <cellStyle name="Output 2 2 3" xfId="5514" xr:uid="{00000000-0005-0000-0000-00007E270000}"/>
    <cellStyle name="Output 2 3" xfId="2574" xr:uid="{00000000-0005-0000-0000-00007F270000}"/>
    <cellStyle name="Output 2 4" xfId="5256" xr:uid="{00000000-0005-0000-0000-000080270000}"/>
    <cellStyle name="Output 2 5" xfId="356" xr:uid="{00000000-0005-0000-0000-000081270000}"/>
    <cellStyle name="Output 3" xfId="2639" xr:uid="{00000000-0005-0000-0000-000082270000}"/>
    <cellStyle name="Output 4" xfId="5170" xr:uid="{00000000-0005-0000-0000-000083270000}"/>
    <cellStyle name="Percent" xfId="2" builtinId="5"/>
    <cellStyle name="Percent 10" xfId="3154" xr:uid="{00000000-0005-0000-0000-000085270000}"/>
    <cellStyle name="Percent 11" xfId="4183" xr:uid="{00000000-0005-0000-0000-000086270000}"/>
    <cellStyle name="Percent 11 2" xfId="9808" xr:uid="{00000000-0005-0000-0000-000087270000}"/>
    <cellStyle name="Percent 11 2 2" xfId="20432" xr:uid="{00000000-0005-0000-0000-000087270000}"/>
    <cellStyle name="Percent 11 3" xfId="15140" xr:uid="{00000000-0005-0000-0000-000086270000}"/>
    <cellStyle name="Percent 12" xfId="6266" xr:uid="{00000000-0005-0000-0000-000088270000}"/>
    <cellStyle name="Percent 13" xfId="720" xr:uid="{00000000-0005-0000-0000-000089270000}"/>
    <cellStyle name="Percent 14" xfId="104" xr:uid="{00000000-0005-0000-0000-00008A270000}"/>
    <cellStyle name="Percent 14 2" xfId="6452" xr:uid="{00000000-0005-0000-0000-00008B270000}"/>
    <cellStyle name="Percent 14 2 2" xfId="17076" xr:uid="{00000000-0005-0000-0000-00008B270000}"/>
    <cellStyle name="Percent 14 3" xfId="11796" xr:uid="{00000000-0005-0000-0000-00008A270000}"/>
    <cellStyle name="Percent 15" xfId="96" xr:uid="{00000000-0005-0000-0000-00008C270000}"/>
    <cellStyle name="Percent 2" xfId="102" xr:uid="{00000000-0005-0000-0000-00008D270000}"/>
    <cellStyle name="Percent 2 2" xfId="142" xr:uid="{00000000-0005-0000-0000-00008E270000}"/>
    <cellStyle name="Percent 2 2 2" xfId="697" xr:uid="{00000000-0005-0000-0000-00008F270000}"/>
    <cellStyle name="Percent 2 2 2 2" xfId="698" xr:uid="{00000000-0005-0000-0000-000090270000}"/>
    <cellStyle name="Percent 2 2 3" xfId="696" xr:uid="{00000000-0005-0000-0000-000091270000}"/>
    <cellStyle name="Percent 2 3" xfId="367" xr:uid="{00000000-0005-0000-0000-000092270000}"/>
    <cellStyle name="Percent 2 3 2" xfId="699" xr:uid="{00000000-0005-0000-0000-000093270000}"/>
    <cellStyle name="Percent 2 4" xfId="363" xr:uid="{00000000-0005-0000-0000-000094270000}"/>
    <cellStyle name="Percent 2 4 2" xfId="700" xr:uid="{00000000-0005-0000-0000-000095270000}"/>
    <cellStyle name="Percent 2 5" xfId="701" xr:uid="{00000000-0005-0000-0000-000096270000}"/>
    <cellStyle name="Percent 2 6" xfId="695" xr:uid="{00000000-0005-0000-0000-000097270000}"/>
    <cellStyle name="Percent 2 7" xfId="108" xr:uid="{00000000-0005-0000-0000-000098270000}"/>
    <cellStyle name="Percent 3" xfId="127" xr:uid="{00000000-0005-0000-0000-000099270000}"/>
    <cellStyle name="Percent 3 2" xfId="128" xr:uid="{00000000-0005-0000-0000-00009A270000}"/>
    <cellStyle name="Percent 3 2 2" xfId="416" xr:uid="{00000000-0005-0000-0000-00009B270000}"/>
    <cellStyle name="Percent 3 2 2 10" xfId="6634" xr:uid="{00000000-0005-0000-0000-00009C270000}"/>
    <cellStyle name="Percent 3 2 2 10 2" xfId="17258" xr:uid="{00000000-0005-0000-0000-00009C270000}"/>
    <cellStyle name="Percent 3 2 2 11" xfId="11966" xr:uid="{00000000-0005-0000-0000-00009B270000}"/>
    <cellStyle name="Percent 3 2 2 2" xfId="1594" xr:uid="{00000000-0005-0000-0000-00009D270000}"/>
    <cellStyle name="Percent 3 2 2 2 2" xfId="2420" xr:uid="{00000000-0005-0000-0000-00009E270000}"/>
    <cellStyle name="Percent 3 2 2 2 2 2" xfId="8368" xr:uid="{00000000-0005-0000-0000-00009F270000}"/>
    <cellStyle name="Percent 3 2 2 2 2 2 2" xfId="18992" xr:uid="{00000000-0005-0000-0000-00009F270000}"/>
    <cellStyle name="Percent 3 2 2 2 2 3" xfId="13700" xr:uid="{00000000-0005-0000-0000-00009E270000}"/>
    <cellStyle name="Percent 3 2 2 2 3" xfId="4026" xr:uid="{00000000-0005-0000-0000-0000A0270000}"/>
    <cellStyle name="Percent 3 2 2 2 3 2" xfId="9658" xr:uid="{00000000-0005-0000-0000-0000A1270000}"/>
    <cellStyle name="Percent 3 2 2 2 3 2 2" xfId="20282" xr:uid="{00000000-0005-0000-0000-0000A1270000}"/>
    <cellStyle name="Percent 3 2 2 2 3 3" xfId="14990" xr:uid="{00000000-0005-0000-0000-0000A0270000}"/>
    <cellStyle name="Percent 3 2 2 2 4" xfId="4918" xr:uid="{00000000-0005-0000-0000-0000A2270000}"/>
    <cellStyle name="Percent 3 2 2 2 4 2" xfId="10540" xr:uid="{00000000-0005-0000-0000-0000A3270000}"/>
    <cellStyle name="Percent 3 2 2 2 4 2 2" xfId="21164" xr:uid="{00000000-0005-0000-0000-0000A3270000}"/>
    <cellStyle name="Percent 3 2 2 2 4 3" xfId="15872" xr:uid="{00000000-0005-0000-0000-0000A2270000}"/>
    <cellStyle name="Percent 3 2 2 2 5" xfId="7548" xr:uid="{00000000-0005-0000-0000-0000A4270000}"/>
    <cellStyle name="Percent 3 2 2 2 5 2" xfId="18172" xr:uid="{00000000-0005-0000-0000-0000A4270000}"/>
    <cellStyle name="Percent 3 2 2 2 6" xfId="12880" xr:uid="{00000000-0005-0000-0000-00009D270000}"/>
    <cellStyle name="Percent 3 2 2 3" xfId="1108" xr:uid="{00000000-0005-0000-0000-0000A5270000}"/>
    <cellStyle name="Percent 3 2 2 3 2" xfId="3542" xr:uid="{00000000-0005-0000-0000-0000A6270000}"/>
    <cellStyle name="Percent 3 2 2 3 2 2" xfId="9180" xr:uid="{00000000-0005-0000-0000-0000A7270000}"/>
    <cellStyle name="Percent 3 2 2 3 2 2 2" xfId="19804" xr:uid="{00000000-0005-0000-0000-0000A7270000}"/>
    <cellStyle name="Percent 3 2 2 3 2 3" xfId="14512" xr:uid="{00000000-0005-0000-0000-0000A6270000}"/>
    <cellStyle name="Percent 3 2 2 3 3" xfId="7070" xr:uid="{00000000-0005-0000-0000-0000A8270000}"/>
    <cellStyle name="Percent 3 2 2 3 3 2" xfId="17694" xr:uid="{00000000-0005-0000-0000-0000A8270000}"/>
    <cellStyle name="Percent 3 2 2 3 4" xfId="12402" xr:uid="{00000000-0005-0000-0000-0000A5270000}"/>
    <cellStyle name="Percent 3 2 2 4" xfId="1942" xr:uid="{00000000-0005-0000-0000-0000A9270000}"/>
    <cellStyle name="Percent 3 2 2 4 2" xfId="3094" xr:uid="{00000000-0005-0000-0000-0000AA270000}"/>
    <cellStyle name="Percent 3 2 2 4 2 2" xfId="8744" xr:uid="{00000000-0005-0000-0000-0000AB270000}"/>
    <cellStyle name="Percent 3 2 2 4 2 2 2" xfId="19368" xr:uid="{00000000-0005-0000-0000-0000AB270000}"/>
    <cellStyle name="Percent 3 2 2 4 2 3" xfId="14076" xr:uid="{00000000-0005-0000-0000-0000AA270000}"/>
    <cellStyle name="Percent 3 2 2 4 3" xfId="7890" xr:uid="{00000000-0005-0000-0000-0000AC270000}"/>
    <cellStyle name="Percent 3 2 2 4 3 2" xfId="18514" xr:uid="{00000000-0005-0000-0000-0000AC270000}"/>
    <cellStyle name="Percent 3 2 2 4 4" xfId="13222" xr:uid="{00000000-0005-0000-0000-0000A9270000}"/>
    <cellStyle name="Percent 3 2 2 5" xfId="2628" xr:uid="{00000000-0005-0000-0000-0000AD270000}"/>
    <cellStyle name="Percent 3 2 2 5 2" xfId="8495" xr:uid="{00000000-0005-0000-0000-0000AE270000}"/>
    <cellStyle name="Percent 3 2 2 5 2 2" xfId="19119" xr:uid="{00000000-0005-0000-0000-0000AE270000}"/>
    <cellStyle name="Percent 3 2 2 5 3" xfId="13827" xr:uid="{00000000-0005-0000-0000-0000AD270000}"/>
    <cellStyle name="Percent 3 2 2 6" xfId="4440" xr:uid="{00000000-0005-0000-0000-0000AF270000}"/>
    <cellStyle name="Percent 3 2 2 6 2" xfId="10062" xr:uid="{00000000-0005-0000-0000-0000B0270000}"/>
    <cellStyle name="Percent 3 2 2 6 2 2" xfId="20686" xr:uid="{00000000-0005-0000-0000-0000B0270000}"/>
    <cellStyle name="Percent 3 2 2 6 3" xfId="15394" xr:uid="{00000000-0005-0000-0000-0000AF270000}"/>
    <cellStyle name="Percent 3 2 2 7" xfId="5307" xr:uid="{00000000-0005-0000-0000-0000B1270000}"/>
    <cellStyle name="Percent 3 2 2 7 2" xfId="10809" xr:uid="{00000000-0005-0000-0000-0000B2270000}"/>
    <cellStyle name="Percent 3 2 2 7 2 2" xfId="21433" xr:uid="{00000000-0005-0000-0000-0000B2270000}"/>
    <cellStyle name="Percent 3 2 2 7 3" xfId="16141" xr:uid="{00000000-0005-0000-0000-0000B1270000}"/>
    <cellStyle name="Percent 3 2 2 8" xfId="5841" xr:uid="{00000000-0005-0000-0000-0000B3270000}"/>
    <cellStyle name="Percent 3 2 2 8 2" xfId="11178" xr:uid="{00000000-0005-0000-0000-0000B4270000}"/>
    <cellStyle name="Percent 3 2 2 8 2 2" xfId="21802" xr:uid="{00000000-0005-0000-0000-0000B4270000}"/>
    <cellStyle name="Percent 3 2 2 8 3" xfId="16508" xr:uid="{00000000-0005-0000-0000-0000B3270000}"/>
    <cellStyle name="Percent 3 2 2 9" xfId="6210" xr:uid="{00000000-0005-0000-0000-0000B5270000}"/>
    <cellStyle name="Percent 3 2 2 9 2" xfId="11545" xr:uid="{00000000-0005-0000-0000-0000B6270000}"/>
    <cellStyle name="Percent 3 2 2 9 2 2" xfId="22169" xr:uid="{00000000-0005-0000-0000-0000B6270000}"/>
    <cellStyle name="Percent 3 2 2 9 3" xfId="16875" xr:uid="{00000000-0005-0000-0000-0000B5270000}"/>
    <cellStyle name="Percent 3 2 3" xfId="703" xr:uid="{00000000-0005-0000-0000-0000B7270000}"/>
    <cellStyle name="Percent 3 2 3 10" xfId="6687" xr:uid="{00000000-0005-0000-0000-0000B8270000}"/>
    <cellStyle name="Percent 3 2 3 10 2" xfId="17311" xr:uid="{00000000-0005-0000-0000-0000B8270000}"/>
    <cellStyle name="Percent 3 2 3 11" xfId="12019" xr:uid="{00000000-0005-0000-0000-0000B7270000}"/>
    <cellStyle name="Percent 3 2 3 2" xfId="1647" xr:uid="{00000000-0005-0000-0000-0000B9270000}"/>
    <cellStyle name="Percent 3 2 3 2 2" xfId="2473" xr:uid="{00000000-0005-0000-0000-0000BA270000}"/>
    <cellStyle name="Percent 3 2 3 2 2 2" xfId="8421" xr:uid="{00000000-0005-0000-0000-0000BB270000}"/>
    <cellStyle name="Percent 3 2 3 2 2 2 2" xfId="19045" xr:uid="{00000000-0005-0000-0000-0000BB270000}"/>
    <cellStyle name="Percent 3 2 3 2 2 3" xfId="13753" xr:uid="{00000000-0005-0000-0000-0000BA270000}"/>
    <cellStyle name="Percent 3 2 3 2 3" xfId="4079" xr:uid="{00000000-0005-0000-0000-0000BC270000}"/>
    <cellStyle name="Percent 3 2 3 2 3 2" xfId="9711" xr:uid="{00000000-0005-0000-0000-0000BD270000}"/>
    <cellStyle name="Percent 3 2 3 2 3 2 2" xfId="20335" xr:uid="{00000000-0005-0000-0000-0000BD270000}"/>
    <cellStyle name="Percent 3 2 3 2 3 3" xfId="15043" xr:uid="{00000000-0005-0000-0000-0000BC270000}"/>
    <cellStyle name="Percent 3 2 3 2 4" xfId="4971" xr:uid="{00000000-0005-0000-0000-0000BE270000}"/>
    <cellStyle name="Percent 3 2 3 2 4 2" xfId="10593" xr:uid="{00000000-0005-0000-0000-0000BF270000}"/>
    <cellStyle name="Percent 3 2 3 2 4 2 2" xfId="21217" xr:uid="{00000000-0005-0000-0000-0000BF270000}"/>
    <cellStyle name="Percent 3 2 3 2 4 3" xfId="15925" xr:uid="{00000000-0005-0000-0000-0000BE270000}"/>
    <cellStyle name="Percent 3 2 3 2 5" xfId="7601" xr:uid="{00000000-0005-0000-0000-0000C0270000}"/>
    <cellStyle name="Percent 3 2 3 2 5 2" xfId="18225" xr:uid="{00000000-0005-0000-0000-0000C0270000}"/>
    <cellStyle name="Percent 3 2 3 2 6" xfId="12933" xr:uid="{00000000-0005-0000-0000-0000B9270000}"/>
    <cellStyle name="Percent 3 2 3 3" xfId="1163" xr:uid="{00000000-0005-0000-0000-0000C1270000}"/>
    <cellStyle name="Percent 3 2 3 3 2" xfId="3597" xr:uid="{00000000-0005-0000-0000-0000C2270000}"/>
    <cellStyle name="Percent 3 2 3 3 2 2" xfId="9233" xr:uid="{00000000-0005-0000-0000-0000C3270000}"/>
    <cellStyle name="Percent 3 2 3 3 2 2 2" xfId="19857" xr:uid="{00000000-0005-0000-0000-0000C3270000}"/>
    <cellStyle name="Percent 3 2 3 3 2 3" xfId="14565" xr:uid="{00000000-0005-0000-0000-0000C2270000}"/>
    <cellStyle name="Percent 3 2 3 3 3" xfId="7123" xr:uid="{00000000-0005-0000-0000-0000C4270000}"/>
    <cellStyle name="Percent 3 2 3 3 3 2" xfId="17747" xr:uid="{00000000-0005-0000-0000-0000C4270000}"/>
    <cellStyle name="Percent 3 2 3 3 4" xfId="12455" xr:uid="{00000000-0005-0000-0000-0000C1270000}"/>
    <cellStyle name="Percent 3 2 3 4" xfId="1995" xr:uid="{00000000-0005-0000-0000-0000C5270000}"/>
    <cellStyle name="Percent 3 2 3 4 2" xfId="3151" xr:uid="{00000000-0005-0000-0000-0000C6270000}"/>
    <cellStyle name="Percent 3 2 3 4 2 2" xfId="8797" xr:uid="{00000000-0005-0000-0000-0000C7270000}"/>
    <cellStyle name="Percent 3 2 3 4 2 2 2" xfId="19421" xr:uid="{00000000-0005-0000-0000-0000C7270000}"/>
    <cellStyle name="Percent 3 2 3 4 2 3" xfId="14129" xr:uid="{00000000-0005-0000-0000-0000C6270000}"/>
    <cellStyle name="Percent 3 2 3 4 3" xfId="7943" xr:uid="{00000000-0005-0000-0000-0000C8270000}"/>
    <cellStyle name="Percent 3 2 3 4 3 2" xfId="18567" xr:uid="{00000000-0005-0000-0000-0000C8270000}"/>
    <cellStyle name="Percent 3 2 3 4 4" xfId="13275" xr:uid="{00000000-0005-0000-0000-0000C5270000}"/>
    <cellStyle name="Percent 3 2 3 5" xfId="2877" xr:uid="{00000000-0005-0000-0000-0000C9270000}"/>
    <cellStyle name="Percent 3 2 3 5 2" xfId="8560" xr:uid="{00000000-0005-0000-0000-0000CA270000}"/>
    <cellStyle name="Percent 3 2 3 5 2 2" xfId="19184" xr:uid="{00000000-0005-0000-0000-0000CA270000}"/>
    <cellStyle name="Percent 3 2 3 5 3" xfId="13892" xr:uid="{00000000-0005-0000-0000-0000C9270000}"/>
    <cellStyle name="Percent 3 2 3 6" xfId="4493" xr:uid="{00000000-0005-0000-0000-0000CB270000}"/>
    <cellStyle name="Percent 3 2 3 6 2" xfId="10115" xr:uid="{00000000-0005-0000-0000-0000CC270000}"/>
    <cellStyle name="Percent 3 2 3 6 2 2" xfId="20739" xr:uid="{00000000-0005-0000-0000-0000CC270000}"/>
    <cellStyle name="Percent 3 2 3 6 3" xfId="15447" xr:uid="{00000000-0005-0000-0000-0000CB270000}"/>
    <cellStyle name="Percent 3 2 3 7" xfId="5516" xr:uid="{00000000-0005-0000-0000-0000CD270000}"/>
    <cellStyle name="Percent 3 2 3 7 2" xfId="10863" xr:uid="{00000000-0005-0000-0000-0000CE270000}"/>
    <cellStyle name="Percent 3 2 3 7 2 2" xfId="21487" xr:uid="{00000000-0005-0000-0000-0000CE270000}"/>
    <cellStyle name="Percent 3 2 3 7 3" xfId="16194" xr:uid="{00000000-0005-0000-0000-0000CD270000}"/>
    <cellStyle name="Percent 3 2 3 8" xfId="5894" xr:uid="{00000000-0005-0000-0000-0000CF270000}"/>
    <cellStyle name="Percent 3 2 3 8 2" xfId="11231" xr:uid="{00000000-0005-0000-0000-0000D0270000}"/>
    <cellStyle name="Percent 3 2 3 8 2 2" xfId="21855" xr:uid="{00000000-0005-0000-0000-0000D0270000}"/>
    <cellStyle name="Percent 3 2 3 8 3" xfId="16561" xr:uid="{00000000-0005-0000-0000-0000CF270000}"/>
    <cellStyle name="Percent 3 2 3 9" xfId="6263" xr:uid="{00000000-0005-0000-0000-0000D1270000}"/>
    <cellStyle name="Percent 3 2 3 9 2" xfId="11598" xr:uid="{00000000-0005-0000-0000-0000D2270000}"/>
    <cellStyle name="Percent 3 2 3 9 2 2" xfId="22222" xr:uid="{00000000-0005-0000-0000-0000D2270000}"/>
    <cellStyle name="Percent 3 2 3 9 3" xfId="16928" xr:uid="{00000000-0005-0000-0000-0000D1270000}"/>
    <cellStyle name="Percent 3 2 4" xfId="4184" xr:uid="{00000000-0005-0000-0000-0000D3270000}"/>
    <cellStyle name="Percent 3 2 4 2" xfId="9809" xr:uid="{00000000-0005-0000-0000-0000D4270000}"/>
    <cellStyle name="Percent 3 2 4 2 2" xfId="20433" xr:uid="{00000000-0005-0000-0000-0000D4270000}"/>
    <cellStyle name="Percent 3 2 4 3" xfId="15141" xr:uid="{00000000-0005-0000-0000-0000D3270000}"/>
    <cellStyle name="Percent 3 3" xfId="417" xr:uid="{00000000-0005-0000-0000-0000D5270000}"/>
    <cellStyle name="Percent 3 3 10" xfId="5842" xr:uid="{00000000-0005-0000-0000-0000D6270000}"/>
    <cellStyle name="Percent 3 3 10 2" xfId="11179" xr:uid="{00000000-0005-0000-0000-0000D7270000}"/>
    <cellStyle name="Percent 3 3 10 2 2" xfId="21803" xr:uid="{00000000-0005-0000-0000-0000D7270000}"/>
    <cellStyle name="Percent 3 3 10 3" xfId="16509" xr:uid="{00000000-0005-0000-0000-0000D6270000}"/>
    <cellStyle name="Percent 3 3 11" xfId="6211" xr:uid="{00000000-0005-0000-0000-0000D8270000}"/>
    <cellStyle name="Percent 3 3 11 2" xfId="11546" xr:uid="{00000000-0005-0000-0000-0000D9270000}"/>
    <cellStyle name="Percent 3 3 11 2 2" xfId="22170" xr:uid="{00000000-0005-0000-0000-0000D9270000}"/>
    <cellStyle name="Percent 3 3 11 3" xfId="16876" xr:uid="{00000000-0005-0000-0000-0000D8270000}"/>
    <cellStyle name="Percent 3 3 12" xfId="6635" xr:uid="{00000000-0005-0000-0000-0000DA270000}"/>
    <cellStyle name="Percent 3 3 12 2" xfId="17259" xr:uid="{00000000-0005-0000-0000-0000DA270000}"/>
    <cellStyle name="Percent 3 3 13" xfId="11967" xr:uid="{00000000-0005-0000-0000-0000D5270000}"/>
    <cellStyle name="Percent 3 3 2" xfId="704" xr:uid="{00000000-0005-0000-0000-0000DB270000}"/>
    <cellStyle name="Percent 3 3 2 10" xfId="6688" xr:uid="{00000000-0005-0000-0000-0000DC270000}"/>
    <cellStyle name="Percent 3 3 2 10 2" xfId="17312" xr:uid="{00000000-0005-0000-0000-0000DC270000}"/>
    <cellStyle name="Percent 3 3 2 11" xfId="12020" xr:uid="{00000000-0005-0000-0000-0000DB270000}"/>
    <cellStyle name="Percent 3 3 2 2" xfId="1648" xr:uid="{00000000-0005-0000-0000-0000DD270000}"/>
    <cellStyle name="Percent 3 3 2 2 2" xfId="2474" xr:uid="{00000000-0005-0000-0000-0000DE270000}"/>
    <cellStyle name="Percent 3 3 2 2 2 2" xfId="8422" xr:uid="{00000000-0005-0000-0000-0000DF270000}"/>
    <cellStyle name="Percent 3 3 2 2 2 2 2" xfId="19046" xr:uid="{00000000-0005-0000-0000-0000DF270000}"/>
    <cellStyle name="Percent 3 3 2 2 2 3" xfId="13754" xr:uid="{00000000-0005-0000-0000-0000DE270000}"/>
    <cellStyle name="Percent 3 3 2 2 3" xfId="4080" xr:uid="{00000000-0005-0000-0000-0000E0270000}"/>
    <cellStyle name="Percent 3 3 2 2 3 2" xfId="9712" xr:uid="{00000000-0005-0000-0000-0000E1270000}"/>
    <cellStyle name="Percent 3 3 2 2 3 2 2" xfId="20336" xr:uid="{00000000-0005-0000-0000-0000E1270000}"/>
    <cellStyle name="Percent 3 3 2 2 3 3" xfId="15044" xr:uid="{00000000-0005-0000-0000-0000E0270000}"/>
    <cellStyle name="Percent 3 3 2 2 4" xfId="4972" xr:uid="{00000000-0005-0000-0000-0000E2270000}"/>
    <cellStyle name="Percent 3 3 2 2 4 2" xfId="10594" xr:uid="{00000000-0005-0000-0000-0000E3270000}"/>
    <cellStyle name="Percent 3 3 2 2 4 2 2" xfId="21218" xr:uid="{00000000-0005-0000-0000-0000E3270000}"/>
    <cellStyle name="Percent 3 3 2 2 4 3" xfId="15926" xr:uid="{00000000-0005-0000-0000-0000E2270000}"/>
    <cellStyle name="Percent 3 3 2 2 5" xfId="7602" xr:uid="{00000000-0005-0000-0000-0000E4270000}"/>
    <cellStyle name="Percent 3 3 2 2 5 2" xfId="18226" xr:uid="{00000000-0005-0000-0000-0000E4270000}"/>
    <cellStyle name="Percent 3 3 2 2 6" xfId="12934" xr:uid="{00000000-0005-0000-0000-0000DD270000}"/>
    <cellStyle name="Percent 3 3 2 3" xfId="1164" xr:uid="{00000000-0005-0000-0000-0000E5270000}"/>
    <cellStyle name="Percent 3 3 2 3 2" xfId="3598" xr:uid="{00000000-0005-0000-0000-0000E6270000}"/>
    <cellStyle name="Percent 3 3 2 3 2 2" xfId="9234" xr:uid="{00000000-0005-0000-0000-0000E7270000}"/>
    <cellStyle name="Percent 3 3 2 3 2 2 2" xfId="19858" xr:uid="{00000000-0005-0000-0000-0000E7270000}"/>
    <cellStyle name="Percent 3 3 2 3 2 3" xfId="14566" xr:uid="{00000000-0005-0000-0000-0000E6270000}"/>
    <cellStyle name="Percent 3 3 2 3 3" xfId="7124" xr:uid="{00000000-0005-0000-0000-0000E8270000}"/>
    <cellStyle name="Percent 3 3 2 3 3 2" xfId="17748" xr:uid="{00000000-0005-0000-0000-0000E8270000}"/>
    <cellStyle name="Percent 3 3 2 3 4" xfId="12456" xr:uid="{00000000-0005-0000-0000-0000E5270000}"/>
    <cellStyle name="Percent 3 3 2 4" xfId="1996" xr:uid="{00000000-0005-0000-0000-0000E9270000}"/>
    <cellStyle name="Percent 3 3 2 4 2" xfId="3152" xr:uid="{00000000-0005-0000-0000-0000EA270000}"/>
    <cellStyle name="Percent 3 3 2 4 2 2" xfId="8798" xr:uid="{00000000-0005-0000-0000-0000EB270000}"/>
    <cellStyle name="Percent 3 3 2 4 2 2 2" xfId="19422" xr:uid="{00000000-0005-0000-0000-0000EB270000}"/>
    <cellStyle name="Percent 3 3 2 4 2 3" xfId="14130" xr:uid="{00000000-0005-0000-0000-0000EA270000}"/>
    <cellStyle name="Percent 3 3 2 4 3" xfId="7944" xr:uid="{00000000-0005-0000-0000-0000EC270000}"/>
    <cellStyle name="Percent 3 3 2 4 3 2" xfId="18568" xr:uid="{00000000-0005-0000-0000-0000EC270000}"/>
    <cellStyle name="Percent 3 3 2 4 4" xfId="13276" xr:uid="{00000000-0005-0000-0000-0000E9270000}"/>
    <cellStyle name="Percent 3 3 2 5" xfId="2878" xr:uid="{00000000-0005-0000-0000-0000ED270000}"/>
    <cellStyle name="Percent 3 3 2 5 2" xfId="8561" xr:uid="{00000000-0005-0000-0000-0000EE270000}"/>
    <cellStyle name="Percent 3 3 2 5 2 2" xfId="19185" xr:uid="{00000000-0005-0000-0000-0000EE270000}"/>
    <cellStyle name="Percent 3 3 2 5 3" xfId="13893" xr:uid="{00000000-0005-0000-0000-0000ED270000}"/>
    <cellStyle name="Percent 3 3 2 6" xfId="4494" xr:uid="{00000000-0005-0000-0000-0000EF270000}"/>
    <cellStyle name="Percent 3 3 2 6 2" xfId="10116" xr:uid="{00000000-0005-0000-0000-0000F0270000}"/>
    <cellStyle name="Percent 3 3 2 6 2 2" xfId="20740" xr:uid="{00000000-0005-0000-0000-0000F0270000}"/>
    <cellStyle name="Percent 3 3 2 6 3" xfId="15448" xr:uid="{00000000-0005-0000-0000-0000EF270000}"/>
    <cellStyle name="Percent 3 3 2 7" xfId="5517" xr:uid="{00000000-0005-0000-0000-0000F1270000}"/>
    <cellStyle name="Percent 3 3 2 7 2" xfId="10864" xr:uid="{00000000-0005-0000-0000-0000F2270000}"/>
    <cellStyle name="Percent 3 3 2 7 2 2" xfId="21488" xr:uid="{00000000-0005-0000-0000-0000F2270000}"/>
    <cellStyle name="Percent 3 3 2 7 3" xfId="16195" xr:uid="{00000000-0005-0000-0000-0000F1270000}"/>
    <cellStyle name="Percent 3 3 2 8" xfId="5895" xr:uid="{00000000-0005-0000-0000-0000F3270000}"/>
    <cellStyle name="Percent 3 3 2 8 2" xfId="11232" xr:uid="{00000000-0005-0000-0000-0000F4270000}"/>
    <cellStyle name="Percent 3 3 2 8 2 2" xfId="21856" xr:uid="{00000000-0005-0000-0000-0000F4270000}"/>
    <cellStyle name="Percent 3 3 2 8 3" xfId="16562" xr:uid="{00000000-0005-0000-0000-0000F3270000}"/>
    <cellStyle name="Percent 3 3 2 9" xfId="6264" xr:uid="{00000000-0005-0000-0000-0000F5270000}"/>
    <cellStyle name="Percent 3 3 2 9 2" xfId="11599" xr:uid="{00000000-0005-0000-0000-0000F6270000}"/>
    <cellStyle name="Percent 3 3 2 9 2 2" xfId="22223" xr:uid="{00000000-0005-0000-0000-0000F6270000}"/>
    <cellStyle name="Percent 3 3 2 9 3" xfId="16929" xr:uid="{00000000-0005-0000-0000-0000F5270000}"/>
    <cellStyle name="Percent 3 3 3" xfId="1595" xr:uid="{00000000-0005-0000-0000-0000F7270000}"/>
    <cellStyle name="Percent 3 3 3 2" xfId="2421" xr:uid="{00000000-0005-0000-0000-0000F8270000}"/>
    <cellStyle name="Percent 3 3 3 2 2" xfId="8369" xr:uid="{00000000-0005-0000-0000-0000F9270000}"/>
    <cellStyle name="Percent 3 3 3 2 2 2" xfId="18993" xr:uid="{00000000-0005-0000-0000-0000F9270000}"/>
    <cellStyle name="Percent 3 3 3 2 3" xfId="13701" xr:uid="{00000000-0005-0000-0000-0000F8270000}"/>
    <cellStyle name="Percent 3 3 3 3" xfId="4027" xr:uid="{00000000-0005-0000-0000-0000FA270000}"/>
    <cellStyle name="Percent 3 3 3 3 2" xfId="9659" xr:uid="{00000000-0005-0000-0000-0000FB270000}"/>
    <cellStyle name="Percent 3 3 3 3 2 2" xfId="20283" xr:uid="{00000000-0005-0000-0000-0000FB270000}"/>
    <cellStyle name="Percent 3 3 3 3 3" xfId="14991" xr:uid="{00000000-0005-0000-0000-0000FA270000}"/>
    <cellStyle name="Percent 3 3 3 4" xfId="4919" xr:uid="{00000000-0005-0000-0000-0000FC270000}"/>
    <cellStyle name="Percent 3 3 3 4 2" xfId="10541" xr:uid="{00000000-0005-0000-0000-0000FD270000}"/>
    <cellStyle name="Percent 3 3 3 4 2 2" xfId="21165" xr:uid="{00000000-0005-0000-0000-0000FD270000}"/>
    <cellStyle name="Percent 3 3 3 4 3" xfId="15873" xr:uid="{00000000-0005-0000-0000-0000FC270000}"/>
    <cellStyle name="Percent 3 3 3 5" xfId="7549" xr:uid="{00000000-0005-0000-0000-0000FE270000}"/>
    <cellStyle name="Percent 3 3 3 5 2" xfId="18173" xr:uid="{00000000-0005-0000-0000-0000FE270000}"/>
    <cellStyle name="Percent 3 3 3 6" xfId="12881" xr:uid="{00000000-0005-0000-0000-0000F7270000}"/>
    <cellStyle name="Percent 3 3 4" xfId="1109" xr:uid="{00000000-0005-0000-0000-0000FF270000}"/>
    <cellStyle name="Percent 3 3 4 2" xfId="3543" xr:uid="{00000000-0005-0000-0000-000000280000}"/>
    <cellStyle name="Percent 3 3 4 2 2" xfId="9181" xr:uid="{00000000-0005-0000-0000-000001280000}"/>
    <cellStyle name="Percent 3 3 4 2 2 2" xfId="19805" xr:uid="{00000000-0005-0000-0000-000001280000}"/>
    <cellStyle name="Percent 3 3 4 2 3" xfId="14513" xr:uid="{00000000-0005-0000-0000-000000280000}"/>
    <cellStyle name="Percent 3 3 4 3" xfId="7071" xr:uid="{00000000-0005-0000-0000-000002280000}"/>
    <cellStyle name="Percent 3 3 4 3 2" xfId="17695" xr:uid="{00000000-0005-0000-0000-000002280000}"/>
    <cellStyle name="Percent 3 3 4 4" xfId="12403" xr:uid="{00000000-0005-0000-0000-0000FF270000}"/>
    <cellStyle name="Percent 3 3 5" xfId="1943" xr:uid="{00000000-0005-0000-0000-000003280000}"/>
    <cellStyle name="Percent 3 3 5 2" xfId="3095" xr:uid="{00000000-0005-0000-0000-000004280000}"/>
    <cellStyle name="Percent 3 3 5 2 2" xfId="8745" xr:uid="{00000000-0005-0000-0000-000005280000}"/>
    <cellStyle name="Percent 3 3 5 2 2 2" xfId="19369" xr:uid="{00000000-0005-0000-0000-000005280000}"/>
    <cellStyle name="Percent 3 3 5 2 3" xfId="14077" xr:uid="{00000000-0005-0000-0000-000004280000}"/>
    <cellStyle name="Percent 3 3 5 3" xfId="7891" xr:uid="{00000000-0005-0000-0000-000006280000}"/>
    <cellStyle name="Percent 3 3 5 3 2" xfId="18515" xr:uid="{00000000-0005-0000-0000-000006280000}"/>
    <cellStyle name="Percent 3 3 5 4" xfId="13223" xr:uid="{00000000-0005-0000-0000-000003280000}"/>
    <cellStyle name="Percent 3 3 6" xfId="4185" xr:uid="{00000000-0005-0000-0000-000007280000}"/>
    <cellStyle name="Percent 3 3 6 2" xfId="9810" xr:uid="{00000000-0005-0000-0000-000008280000}"/>
    <cellStyle name="Percent 3 3 6 2 2" xfId="20434" xr:uid="{00000000-0005-0000-0000-000008280000}"/>
    <cellStyle name="Percent 3 3 6 3" xfId="15142" xr:uid="{00000000-0005-0000-0000-000007280000}"/>
    <cellStyle name="Percent 3 3 7" xfId="2629" xr:uid="{00000000-0005-0000-0000-000009280000}"/>
    <cellStyle name="Percent 3 3 7 2" xfId="8496" xr:uid="{00000000-0005-0000-0000-00000A280000}"/>
    <cellStyle name="Percent 3 3 7 2 2" xfId="19120" xr:uid="{00000000-0005-0000-0000-00000A280000}"/>
    <cellStyle name="Percent 3 3 7 3" xfId="13828" xr:uid="{00000000-0005-0000-0000-000009280000}"/>
    <cellStyle name="Percent 3 3 8" xfId="4441" xr:uid="{00000000-0005-0000-0000-00000B280000}"/>
    <cellStyle name="Percent 3 3 8 2" xfId="10063" xr:uid="{00000000-0005-0000-0000-00000C280000}"/>
    <cellStyle name="Percent 3 3 8 2 2" xfId="20687" xr:uid="{00000000-0005-0000-0000-00000C280000}"/>
    <cellStyle name="Percent 3 3 8 3" xfId="15395" xr:uid="{00000000-0005-0000-0000-00000B280000}"/>
    <cellStyle name="Percent 3 3 9" xfId="5308" xr:uid="{00000000-0005-0000-0000-00000D280000}"/>
    <cellStyle name="Percent 3 3 9 2" xfId="10810" xr:uid="{00000000-0005-0000-0000-00000E280000}"/>
    <cellStyle name="Percent 3 3 9 2 2" xfId="21434" xr:uid="{00000000-0005-0000-0000-00000E280000}"/>
    <cellStyle name="Percent 3 3 9 3" xfId="16142" xr:uid="{00000000-0005-0000-0000-00000D280000}"/>
    <cellStyle name="Percent 3 4" xfId="705" xr:uid="{00000000-0005-0000-0000-00000F280000}"/>
    <cellStyle name="Percent 3 5" xfId="702" xr:uid="{00000000-0005-0000-0000-000010280000}"/>
    <cellStyle name="Percent 4" xfId="129" xr:uid="{00000000-0005-0000-0000-000011280000}"/>
    <cellStyle name="Percent 4 2" xfId="147" xr:uid="{00000000-0005-0000-0000-000012280000}"/>
    <cellStyle name="Percent 4 2 2" xfId="706" xr:uid="{00000000-0005-0000-0000-000013280000}"/>
    <cellStyle name="Percent 4 3" xfId="141" xr:uid="{00000000-0005-0000-0000-000014280000}"/>
    <cellStyle name="Percent 5" xfId="149" xr:uid="{00000000-0005-0000-0000-000015280000}"/>
    <cellStyle name="Percent 5 10" xfId="4186" xr:uid="{00000000-0005-0000-0000-000016280000}"/>
    <cellStyle name="Percent 5 10 2" xfId="9811" xr:uid="{00000000-0005-0000-0000-000017280000}"/>
    <cellStyle name="Percent 5 10 2 2" xfId="20435" xr:uid="{00000000-0005-0000-0000-000017280000}"/>
    <cellStyle name="Percent 5 10 3" xfId="15143" xr:uid="{00000000-0005-0000-0000-000016280000}"/>
    <cellStyle name="Percent 5 11" xfId="5019" xr:uid="{00000000-0005-0000-0000-000018280000}"/>
    <cellStyle name="Percent 5 11 2" xfId="10629" xr:uid="{00000000-0005-0000-0000-000019280000}"/>
    <cellStyle name="Percent 5 11 2 2" xfId="21253" xr:uid="{00000000-0005-0000-0000-000019280000}"/>
    <cellStyle name="Percent 5 11 3" xfId="15961" xr:uid="{00000000-0005-0000-0000-000018280000}"/>
    <cellStyle name="Percent 5 12" xfId="5661" xr:uid="{00000000-0005-0000-0000-00001A280000}"/>
    <cellStyle name="Percent 5 12 2" xfId="10998" xr:uid="{00000000-0005-0000-0000-00001B280000}"/>
    <cellStyle name="Percent 5 12 2 2" xfId="21622" xr:uid="{00000000-0005-0000-0000-00001B280000}"/>
    <cellStyle name="Percent 5 12 3" xfId="16328" xr:uid="{00000000-0005-0000-0000-00001A280000}"/>
    <cellStyle name="Percent 5 13" xfId="6029" xr:uid="{00000000-0005-0000-0000-00001C280000}"/>
    <cellStyle name="Percent 5 13 2" xfId="11365" xr:uid="{00000000-0005-0000-0000-00001D280000}"/>
    <cellStyle name="Percent 5 13 2 2" xfId="21989" xr:uid="{00000000-0005-0000-0000-00001D280000}"/>
    <cellStyle name="Percent 5 13 3" xfId="16695" xr:uid="{00000000-0005-0000-0000-00001C280000}"/>
    <cellStyle name="Percent 5 14" xfId="6466" xr:uid="{00000000-0005-0000-0000-00001E280000}"/>
    <cellStyle name="Percent 5 14 2" xfId="17090" xr:uid="{00000000-0005-0000-0000-00001E280000}"/>
    <cellStyle name="Percent 5 15" xfId="11798" xr:uid="{00000000-0005-0000-0000-000015280000}"/>
    <cellStyle name="Percent 5 2" xfId="152" xr:uid="{00000000-0005-0000-0000-00001F280000}"/>
    <cellStyle name="Percent 5 2 10" xfId="6031" xr:uid="{00000000-0005-0000-0000-000020280000}"/>
    <cellStyle name="Percent 5 2 10 2" xfId="11367" xr:uid="{00000000-0005-0000-0000-000021280000}"/>
    <cellStyle name="Percent 5 2 10 2 2" xfId="21991" xr:uid="{00000000-0005-0000-0000-000021280000}"/>
    <cellStyle name="Percent 5 2 10 3" xfId="16697" xr:uid="{00000000-0005-0000-0000-000020280000}"/>
    <cellStyle name="Percent 5 2 11" xfId="6468" xr:uid="{00000000-0005-0000-0000-000022280000}"/>
    <cellStyle name="Percent 5 2 11 2" xfId="17092" xr:uid="{00000000-0005-0000-0000-000022280000}"/>
    <cellStyle name="Percent 5 2 12" xfId="11800" xr:uid="{00000000-0005-0000-0000-00001F280000}"/>
    <cellStyle name="Percent 5 2 2" xfId="162" xr:uid="{00000000-0005-0000-0000-000023280000}"/>
    <cellStyle name="Percent 5 2 3" xfId="189" xr:uid="{00000000-0005-0000-0000-000024280000}"/>
    <cellStyle name="Percent 5 2 3 10" xfId="2929" xr:uid="{00000000-0005-0000-0000-000025280000}"/>
    <cellStyle name="Percent 5 2 3 10 2" xfId="8591" xr:uid="{00000000-0005-0000-0000-000026280000}"/>
    <cellStyle name="Percent 5 2 3 10 2 2" xfId="19215" xr:uid="{00000000-0005-0000-0000-000026280000}"/>
    <cellStyle name="Percent 5 2 3 10 3" xfId="13923" xr:uid="{00000000-0005-0000-0000-000025280000}"/>
    <cellStyle name="Percent 5 2 3 11" xfId="4295" xr:uid="{00000000-0005-0000-0000-000027280000}"/>
    <cellStyle name="Percent 5 2 3 11 2" xfId="9917" xr:uid="{00000000-0005-0000-0000-000028280000}"/>
    <cellStyle name="Percent 5 2 3 11 2 2" xfId="20541" xr:uid="{00000000-0005-0000-0000-000028280000}"/>
    <cellStyle name="Percent 5 2 3 11 3" xfId="15249" xr:uid="{00000000-0005-0000-0000-000027280000}"/>
    <cellStyle name="Percent 5 2 3 12" xfId="5055" xr:uid="{00000000-0005-0000-0000-000029280000}"/>
    <cellStyle name="Percent 5 2 3 12 2" xfId="10656" xr:uid="{00000000-0005-0000-0000-00002A280000}"/>
    <cellStyle name="Percent 5 2 3 12 2 2" xfId="21280" xr:uid="{00000000-0005-0000-0000-00002A280000}"/>
    <cellStyle name="Percent 5 2 3 12 3" xfId="15988" xr:uid="{00000000-0005-0000-0000-000029280000}"/>
    <cellStyle name="Percent 5 2 3 13" xfId="5688" xr:uid="{00000000-0005-0000-0000-00002B280000}"/>
    <cellStyle name="Percent 5 2 3 13 2" xfId="11025" xr:uid="{00000000-0005-0000-0000-00002C280000}"/>
    <cellStyle name="Percent 5 2 3 13 2 2" xfId="21649" xr:uid="{00000000-0005-0000-0000-00002C280000}"/>
    <cellStyle name="Percent 5 2 3 13 3" xfId="16355" xr:uid="{00000000-0005-0000-0000-00002B280000}"/>
    <cellStyle name="Percent 5 2 3 14" xfId="6056" xr:uid="{00000000-0005-0000-0000-00002D280000}"/>
    <cellStyle name="Percent 5 2 3 14 2" xfId="11392" xr:uid="{00000000-0005-0000-0000-00002E280000}"/>
    <cellStyle name="Percent 5 2 3 14 2 2" xfId="22016" xr:uid="{00000000-0005-0000-0000-00002E280000}"/>
    <cellStyle name="Percent 5 2 3 14 3" xfId="16722" xr:uid="{00000000-0005-0000-0000-00002D280000}"/>
    <cellStyle name="Percent 5 2 3 15" xfId="6493" xr:uid="{00000000-0005-0000-0000-00002F280000}"/>
    <cellStyle name="Percent 5 2 3 15 2" xfId="17117" xr:uid="{00000000-0005-0000-0000-00002F280000}"/>
    <cellStyle name="Percent 5 2 3 16" xfId="11825" xr:uid="{00000000-0005-0000-0000-000024280000}"/>
    <cellStyle name="Percent 5 2 3 2" xfId="220" xr:uid="{00000000-0005-0000-0000-000030280000}"/>
    <cellStyle name="Percent 5 2 3 2 10" xfId="4322" xr:uid="{00000000-0005-0000-0000-000031280000}"/>
    <cellStyle name="Percent 5 2 3 2 10 2" xfId="9944" xr:uid="{00000000-0005-0000-0000-000032280000}"/>
    <cellStyle name="Percent 5 2 3 2 10 2 2" xfId="20568" xr:uid="{00000000-0005-0000-0000-000032280000}"/>
    <cellStyle name="Percent 5 2 3 2 10 3" xfId="15276" xr:uid="{00000000-0005-0000-0000-000031280000}"/>
    <cellStyle name="Percent 5 2 3 2 11" xfId="5086" xr:uid="{00000000-0005-0000-0000-000033280000}"/>
    <cellStyle name="Percent 5 2 3 2 11 2" xfId="10683" xr:uid="{00000000-0005-0000-0000-000034280000}"/>
    <cellStyle name="Percent 5 2 3 2 11 2 2" xfId="21307" xr:uid="{00000000-0005-0000-0000-000034280000}"/>
    <cellStyle name="Percent 5 2 3 2 11 3" xfId="16015" xr:uid="{00000000-0005-0000-0000-000033280000}"/>
    <cellStyle name="Percent 5 2 3 2 12" xfId="5715" xr:uid="{00000000-0005-0000-0000-000035280000}"/>
    <cellStyle name="Percent 5 2 3 2 12 2" xfId="11052" xr:uid="{00000000-0005-0000-0000-000036280000}"/>
    <cellStyle name="Percent 5 2 3 2 12 2 2" xfId="21676" xr:uid="{00000000-0005-0000-0000-000036280000}"/>
    <cellStyle name="Percent 5 2 3 2 12 3" xfId="16382" xr:uid="{00000000-0005-0000-0000-000035280000}"/>
    <cellStyle name="Percent 5 2 3 2 13" xfId="6083" xr:uid="{00000000-0005-0000-0000-000037280000}"/>
    <cellStyle name="Percent 5 2 3 2 13 2" xfId="11419" xr:uid="{00000000-0005-0000-0000-000038280000}"/>
    <cellStyle name="Percent 5 2 3 2 13 2 2" xfId="22043" xr:uid="{00000000-0005-0000-0000-000038280000}"/>
    <cellStyle name="Percent 5 2 3 2 13 3" xfId="16749" xr:uid="{00000000-0005-0000-0000-000037280000}"/>
    <cellStyle name="Percent 5 2 3 2 14" xfId="6520" xr:uid="{00000000-0005-0000-0000-000039280000}"/>
    <cellStyle name="Percent 5 2 3 2 14 2" xfId="17144" xr:uid="{00000000-0005-0000-0000-000039280000}"/>
    <cellStyle name="Percent 5 2 3 2 15" xfId="11852" xr:uid="{00000000-0005-0000-0000-000030280000}"/>
    <cellStyle name="Percent 5 2 3 2 2" xfId="285" xr:uid="{00000000-0005-0000-0000-00003A280000}"/>
    <cellStyle name="Percent 5 2 3 2 2 10" xfId="6148" xr:uid="{00000000-0005-0000-0000-00003B280000}"/>
    <cellStyle name="Percent 5 2 3 2 2 10 2" xfId="11484" xr:uid="{00000000-0005-0000-0000-00003C280000}"/>
    <cellStyle name="Percent 5 2 3 2 2 10 2 2" xfId="22108" xr:uid="{00000000-0005-0000-0000-00003C280000}"/>
    <cellStyle name="Percent 5 2 3 2 2 10 3" xfId="16814" xr:uid="{00000000-0005-0000-0000-00003B280000}"/>
    <cellStyle name="Percent 5 2 3 2 2 11" xfId="6585" xr:uid="{00000000-0005-0000-0000-00003D280000}"/>
    <cellStyle name="Percent 5 2 3 2 2 11 2" xfId="17209" xr:uid="{00000000-0005-0000-0000-00003D280000}"/>
    <cellStyle name="Percent 5 2 3 2 2 12" xfId="11917" xr:uid="{00000000-0005-0000-0000-00003A280000}"/>
    <cellStyle name="Percent 5 2 3 2 2 2" xfId="841" xr:uid="{00000000-0005-0000-0000-00003E280000}"/>
    <cellStyle name="Percent 5 2 3 2 2 2 10" xfId="12142" xr:uid="{00000000-0005-0000-0000-00003E280000}"/>
    <cellStyle name="Percent 5 2 3 2 2 2 2" xfId="1286" xr:uid="{00000000-0005-0000-0000-00003F280000}"/>
    <cellStyle name="Percent 5 2 3 2 2 2 2 2" xfId="3718" xr:uid="{00000000-0005-0000-0000-000040280000}"/>
    <cellStyle name="Percent 5 2 3 2 2 2 2 2 2" xfId="9350" xr:uid="{00000000-0005-0000-0000-000041280000}"/>
    <cellStyle name="Percent 5 2 3 2 2 2 2 2 2 2" xfId="19974" xr:uid="{00000000-0005-0000-0000-000041280000}"/>
    <cellStyle name="Percent 5 2 3 2 2 2 2 2 3" xfId="14682" xr:uid="{00000000-0005-0000-0000-000040280000}"/>
    <cellStyle name="Percent 5 2 3 2 2 2 2 3" xfId="7240" xr:uid="{00000000-0005-0000-0000-000042280000}"/>
    <cellStyle name="Percent 5 2 3 2 2 2 2 3 2" xfId="17864" xr:uid="{00000000-0005-0000-0000-000042280000}"/>
    <cellStyle name="Percent 5 2 3 2 2 2 2 4" xfId="12572" xr:uid="{00000000-0005-0000-0000-00003F280000}"/>
    <cellStyle name="Percent 5 2 3 2 2 2 3" xfId="2112" xr:uid="{00000000-0005-0000-0000-000043280000}"/>
    <cellStyle name="Percent 5 2 3 2 2 2 3 2" xfId="8060" xr:uid="{00000000-0005-0000-0000-000044280000}"/>
    <cellStyle name="Percent 5 2 3 2 2 2 3 2 2" xfId="18684" xr:uid="{00000000-0005-0000-0000-000044280000}"/>
    <cellStyle name="Percent 5 2 3 2 2 2 3 3" xfId="13392" xr:uid="{00000000-0005-0000-0000-000043280000}"/>
    <cellStyle name="Percent 5 2 3 2 2 2 4" xfId="3275" xr:uid="{00000000-0005-0000-0000-000045280000}"/>
    <cellStyle name="Percent 5 2 3 2 2 2 4 2" xfId="8920" xr:uid="{00000000-0005-0000-0000-000046280000}"/>
    <cellStyle name="Percent 5 2 3 2 2 2 4 2 2" xfId="19544" xr:uid="{00000000-0005-0000-0000-000046280000}"/>
    <cellStyle name="Percent 5 2 3 2 2 2 4 3" xfId="14252" xr:uid="{00000000-0005-0000-0000-000045280000}"/>
    <cellStyle name="Percent 5 2 3 2 2 2 5" xfId="4610" xr:uid="{00000000-0005-0000-0000-000047280000}"/>
    <cellStyle name="Percent 5 2 3 2 2 2 5 2" xfId="10232" xr:uid="{00000000-0005-0000-0000-000048280000}"/>
    <cellStyle name="Percent 5 2 3 2 2 2 5 2 2" xfId="20856" xr:uid="{00000000-0005-0000-0000-000048280000}"/>
    <cellStyle name="Percent 5 2 3 2 2 2 5 3" xfId="15564" xr:uid="{00000000-0005-0000-0000-000047280000}"/>
    <cellStyle name="Percent 5 2 3 2 2 2 6" xfId="5650" xr:uid="{00000000-0005-0000-0000-000049280000}"/>
    <cellStyle name="Percent 5 2 3 2 2 2 6 2" xfId="10987" xr:uid="{00000000-0005-0000-0000-00004A280000}"/>
    <cellStyle name="Percent 5 2 3 2 2 2 6 2 2" xfId="21611" xr:uid="{00000000-0005-0000-0000-00004A280000}"/>
    <cellStyle name="Percent 5 2 3 2 2 2 6 3" xfId="16317" xr:uid="{00000000-0005-0000-0000-000049280000}"/>
    <cellStyle name="Percent 5 2 3 2 2 2 7" xfId="6017" xr:uid="{00000000-0005-0000-0000-00004B280000}"/>
    <cellStyle name="Percent 5 2 3 2 2 2 7 2" xfId="11354" xr:uid="{00000000-0005-0000-0000-00004C280000}"/>
    <cellStyle name="Percent 5 2 3 2 2 2 7 2 2" xfId="21978" xr:uid="{00000000-0005-0000-0000-00004C280000}"/>
    <cellStyle name="Percent 5 2 3 2 2 2 7 3" xfId="16684" xr:uid="{00000000-0005-0000-0000-00004B280000}"/>
    <cellStyle name="Percent 5 2 3 2 2 2 8" xfId="6387" xr:uid="{00000000-0005-0000-0000-00004D280000}"/>
    <cellStyle name="Percent 5 2 3 2 2 2 8 2" xfId="11721" xr:uid="{00000000-0005-0000-0000-00004E280000}"/>
    <cellStyle name="Percent 5 2 3 2 2 2 8 2 2" xfId="22345" xr:uid="{00000000-0005-0000-0000-00004E280000}"/>
    <cellStyle name="Percent 5 2 3 2 2 2 8 3" xfId="17051" xr:uid="{00000000-0005-0000-0000-00004D280000}"/>
    <cellStyle name="Percent 5 2 3 2 2 2 9" xfId="6810" xr:uid="{00000000-0005-0000-0000-00004F280000}"/>
    <cellStyle name="Percent 5 2 3 2 2 2 9 2" xfId="17434" xr:uid="{00000000-0005-0000-0000-00004F280000}"/>
    <cellStyle name="Percent 5 2 3 2 2 3" xfId="1545" xr:uid="{00000000-0005-0000-0000-000050280000}"/>
    <cellStyle name="Percent 5 2 3 2 2 3 2" xfId="2371" xr:uid="{00000000-0005-0000-0000-000051280000}"/>
    <cellStyle name="Percent 5 2 3 2 2 3 2 2" xfId="8319" xr:uid="{00000000-0005-0000-0000-000052280000}"/>
    <cellStyle name="Percent 5 2 3 2 2 3 2 2 2" xfId="18943" xr:uid="{00000000-0005-0000-0000-000052280000}"/>
    <cellStyle name="Percent 5 2 3 2 2 3 2 3" xfId="13651" xr:uid="{00000000-0005-0000-0000-000051280000}"/>
    <cellStyle name="Percent 5 2 3 2 2 3 3" xfId="3977" xr:uid="{00000000-0005-0000-0000-000053280000}"/>
    <cellStyle name="Percent 5 2 3 2 2 3 3 2" xfId="9609" xr:uid="{00000000-0005-0000-0000-000054280000}"/>
    <cellStyle name="Percent 5 2 3 2 2 3 3 2 2" xfId="20233" xr:uid="{00000000-0005-0000-0000-000054280000}"/>
    <cellStyle name="Percent 5 2 3 2 2 3 3 3" xfId="14941" xr:uid="{00000000-0005-0000-0000-000053280000}"/>
    <cellStyle name="Percent 5 2 3 2 2 3 4" xfId="4869" xr:uid="{00000000-0005-0000-0000-000055280000}"/>
    <cellStyle name="Percent 5 2 3 2 2 3 4 2" xfId="10491" xr:uid="{00000000-0005-0000-0000-000056280000}"/>
    <cellStyle name="Percent 5 2 3 2 2 3 4 2 2" xfId="21115" xr:uid="{00000000-0005-0000-0000-000056280000}"/>
    <cellStyle name="Percent 5 2 3 2 2 3 4 3" xfId="15823" xr:uid="{00000000-0005-0000-0000-000055280000}"/>
    <cellStyle name="Percent 5 2 3 2 2 3 5" xfId="7499" xr:uid="{00000000-0005-0000-0000-000057280000}"/>
    <cellStyle name="Percent 5 2 3 2 2 3 5 2" xfId="18123" xr:uid="{00000000-0005-0000-0000-000057280000}"/>
    <cellStyle name="Percent 5 2 3 2 2 3 6" xfId="12831" xr:uid="{00000000-0005-0000-0000-000050280000}"/>
    <cellStyle name="Percent 5 2 3 2 2 4" xfId="1055" xr:uid="{00000000-0005-0000-0000-000058280000}"/>
    <cellStyle name="Percent 5 2 3 2 2 4 2" xfId="3489" xr:uid="{00000000-0005-0000-0000-000059280000}"/>
    <cellStyle name="Percent 5 2 3 2 2 4 2 2" xfId="9127" xr:uid="{00000000-0005-0000-0000-00005A280000}"/>
    <cellStyle name="Percent 5 2 3 2 2 4 2 2 2" xfId="19751" xr:uid="{00000000-0005-0000-0000-00005A280000}"/>
    <cellStyle name="Percent 5 2 3 2 2 4 2 3" xfId="14459" xr:uid="{00000000-0005-0000-0000-000059280000}"/>
    <cellStyle name="Percent 5 2 3 2 2 4 3" xfId="7017" xr:uid="{00000000-0005-0000-0000-00005B280000}"/>
    <cellStyle name="Percent 5 2 3 2 2 4 3 2" xfId="17641" xr:uid="{00000000-0005-0000-0000-00005B280000}"/>
    <cellStyle name="Percent 5 2 3 2 2 4 4" xfId="12349" xr:uid="{00000000-0005-0000-0000-000058280000}"/>
    <cellStyle name="Percent 5 2 3 2 2 5" xfId="1889" xr:uid="{00000000-0005-0000-0000-00005C280000}"/>
    <cellStyle name="Percent 5 2 3 2 2 5 2" xfId="7837" xr:uid="{00000000-0005-0000-0000-00005D280000}"/>
    <cellStyle name="Percent 5 2 3 2 2 5 2 2" xfId="18461" xr:uid="{00000000-0005-0000-0000-00005D280000}"/>
    <cellStyle name="Percent 5 2 3 2 2 5 3" xfId="13169" xr:uid="{00000000-0005-0000-0000-00005C280000}"/>
    <cellStyle name="Percent 5 2 3 2 2 6" xfId="3025" xr:uid="{00000000-0005-0000-0000-00005E280000}"/>
    <cellStyle name="Percent 5 2 3 2 2 6 2" xfId="8683" xr:uid="{00000000-0005-0000-0000-00005F280000}"/>
    <cellStyle name="Percent 5 2 3 2 2 6 2 2" xfId="19307" xr:uid="{00000000-0005-0000-0000-00005F280000}"/>
    <cellStyle name="Percent 5 2 3 2 2 6 3" xfId="14015" xr:uid="{00000000-0005-0000-0000-00005E280000}"/>
    <cellStyle name="Percent 5 2 3 2 2 7" xfId="4387" xr:uid="{00000000-0005-0000-0000-000060280000}"/>
    <cellStyle name="Percent 5 2 3 2 2 7 2" xfId="10009" xr:uid="{00000000-0005-0000-0000-000061280000}"/>
    <cellStyle name="Percent 5 2 3 2 2 7 2 2" xfId="20633" xr:uid="{00000000-0005-0000-0000-000061280000}"/>
    <cellStyle name="Percent 5 2 3 2 2 7 3" xfId="15341" xr:uid="{00000000-0005-0000-0000-000060280000}"/>
    <cellStyle name="Percent 5 2 3 2 2 8" xfId="5151" xr:uid="{00000000-0005-0000-0000-000062280000}"/>
    <cellStyle name="Percent 5 2 3 2 2 8 2" xfId="10748" xr:uid="{00000000-0005-0000-0000-000063280000}"/>
    <cellStyle name="Percent 5 2 3 2 2 8 2 2" xfId="21372" xr:uid="{00000000-0005-0000-0000-000063280000}"/>
    <cellStyle name="Percent 5 2 3 2 2 8 3" xfId="16080" xr:uid="{00000000-0005-0000-0000-000062280000}"/>
    <cellStyle name="Percent 5 2 3 2 2 9" xfId="5780" xr:uid="{00000000-0005-0000-0000-000064280000}"/>
    <cellStyle name="Percent 5 2 3 2 2 9 2" xfId="11117" xr:uid="{00000000-0005-0000-0000-000065280000}"/>
    <cellStyle name="Percent 5 2 3 2 2 9 2 2" xfId="21741" xr:uid="{00000000-0005-0000-0000-000065280000}"/>
    <cellStyle name="Percent 5 2 3 2 2 9 3" xfId="16447" xr:uid="{00000000-0005-0000-0000-000064280000}"/>
    <cellStyle name="Percent 5 2 3 2 3" xfId="776" xr:uid="{00000000-0005-0000-0000-000066280000}"/>
    <cellStyle name="Percent 5 2 3 2 3 10" xfId="6745" xr:uid="{00000000-0005-0000-0000-000067280000}"/>
    <cellStyle name="Percent 5 2 3 2 3 10 2" xfId="17369" xr:uid="{00000000-0005-0000-0000-000067280000}"/>
    <cellStyle name="Percent 5 2 3 2 3 11" xfId="12077" xr:uid="{00000000-0005-0000-0000-000066280000}"/>
    <cellStyle name="Percent 5 2 3 2 3 2" xfId="1480" xr:uid="{00000000-0005-0000-0000-000068280000}"/>
    <cellStyle name="Percent 5 2 3 2 3 2 2" xfId="2306" xr:uid="{00000000-0005-0000-0000-000069280000}"/>
    <cellStyle name="Percent 5 2 3 2 3 2 2 2" xfId="8254" xr:uid="{00000000-0005-0000-0000-00006A280000}"/>
    <cellStyle name="Percent 5 2 3 2 3 2 2 2 2" xfId="18878" xr:uid="{00000000-0005-0000-0000-00006A280000}"/>
    <cellStyle name="Percent 5 2 3 2 3 2 2 3" xfId="13586" xr:uid="{00000000-0005-0000-0000-000069280000}"/>
    <cellStyle name="Percent 5 2 3 2 3 2 3" xfId="3912" xr:uid="{00000000-0005-0000-0000-00006B280000}"/>
    <cellStyle name="Percent 5 2 3 2 3 2 3 2" xfId="9544" xr:uid="{00000000-0005-0000-0000-00006C280000}"/>
    <cellStyle name="Percent 5 2 3 2 3 2 3 2 2" xfId="20168" xr:uid="{00000000-0005-0000-0000-00006C280000}"/>
    <cellStyle name="Percent 5 2 3 2 3 2 3 3" xfId="14876" xr:uid="{00000000-0005-0000-0000-00006B280000}"/>
    <cellStyle name="Percent 5 2 3 2 3 2 4" xfId="4804" xr:uid="{00000000-0005-0000-0000-00006D280000}"/>
    <cellStyle name="Percent 5 2 3 2 3 2 4 2" xfId="10426" xr:uid="{00000000-0005-0000-0000-00006E280000}"/>
    <cellStyle name="Percent 5 2 3 2 3 2 4 2 2" xfId="21050" xr:uid="{00000000-0005-0000-0000-00006E280000}"/>
    <cellStyle name="Percent 5 2 3 2 3 2 4 3" xfId="15758" xr:uid="{00000000-0005-0000-0000-00006D280000}"/>
    <cellStyle name="Percent 5 2 3 2 3 2 5" xfId="7434" xr:uid="{00000000-0005-0000-0000-00006F280000}"/>
    <cellStyle name="Percent 5 2 3 2 3 2 5 2" xfId="18058" xr:uid="{00000000-0005-0000-0000-00006F280000}"/>
    <cellStyle name="Percent 5 2 3 2 3 2 6" xfId="12766" xr:uid="{00000000-0005-0000-0000-000068280000}"/>
    <cellStyle name="Percent 5 2 3 2 3 3" xfId="1173" xr:uid="{00000000-0005-0000-0000-000070280000}"/>
    <cellStyle name="Percent 5 2 3 2 3 3 2" xfId="3606" xr:uid="{00000000-0005-0000-0000-000071280000}"/>
    <cellStyle name="Percent 5 2 3 2 3 3 2 2" xfId="9241" xr:uid="{00000000-0005-0000-0000-000072280000}"/>
    <cellStyle name="Percent 5 2 3 2 3 3 2 2 2" xfId="19865" xr:uid="{00000000-0005-0000-0000-000072280000}"/>
    <cellStyle name="Percent 5 2 3 2 3 3 2 3" xfId="14573" xr:uid="{00000000-0005-0000-0000-000071280000}"/>
    <cellStyle name="Percent 5 2 3 2 3 3 3" xfId="7131" xr:uid="{00000000-0005-0000-0000-000073280000}"/>
    <cellStyle name="Percent 5 2 3 2 3 3 3 2" xfId="17755" xr:uid="{00000000-0005-0000-0000-000073280000}"/>
    <cellStyle name="Percent 5 2 3 2 3 3 4" xfId="12463" xr:uid="{00000000-0005-0000-0000-000070280000}"/>
    <cellStyle name="Percent 5 2 3 2 3 4" xfId="2003" xr:uid="{00000000-0005-0000-0000-000074280000}"/>
    <cellStyle name="Percent 5 2 3 2 3 4 2" xfId="7951" xr:uid="{00000000-0005-0000-0000-000075280000}"/>
    <cellStyle name="Percent 5 2 3 2 3 4 2 2" xfId="18575" xr:uid="{00000000-0005-0000-0000-000075280000}"/>
    <cellStyle name="Percent 5 2 3 2 3 4 3" xfId="13283" xr:uid="{00000000-0005-0000-0000-000074280000}"/>
    <cellStyle name="Percent 5 2 3 2 3 5" xfId="3210" xr:uid="{00000000-0005-0000-0000-000076280000}"/>
    <cellStyle name="Percent 5 2 3 2 3 5 2" xfId="8855" xr:uid="{00000000-0005-0000-0000-000077280000}"/>
    <cellStyle name="Percent 5 2 3 2 3 5 2 2" xfId="19479" xr:uid="{00000000-0005-0000-0000-000077280000}"/>
    <cellStyle name="Percent 5 2 3 2 3 5 3" xfId="14187" xr:uid="{00000000-0005-0000-0000-000076280000}"/>
    <cellStyle name="Percent 5 2 3 2 3 6" xfId="4501" xr:uid="{00000000-0005-0000-0000-000078280000}"/>
    <cellStyle name="Percent 5 2 3 2 3 6 2" xfId="10123" xr:uid="{00000000-0005-0000-0000-000079280000}"/>
    <cellStyle name="Percent 5 2 3 2 3 6 2 2" xfId="20747" xr:uid="{00000000-0005-0000-0000-000079280000}"/>
    <cellStyle name="Percent 5 2 3 2 3 6 3" xfId="15455" xr:uid="{00000000-0005-0000-0000-000078280000}"/>
    <cellStyle name="Percent 5 2 3 2 3 7" xfId="5585" xr:uid="{00000000-0005-0000-0000-00007A280000}"/>
    <cellStyle name="Percent 5 2 3 2 3 7 2" xfId="10922" xr:uid="{00000000-0005-0000-0000-00007B280000}"/>
    <cellStyle name="Percent 5 2 3 2 3 7 2 2" xfId="21546" xr:uid="{00000000-0005-0000-0000-00007B280000}"/>
    <cellStyle name="Percent 5 2 3 2 3 7 3" xfId="16252" xr:uid="{00000000-0005-0000-0000-00007A280000}"/>
    <cellStyle name="Percent 5 2 3 2 3 8" xfId="5952" xr:uid="{00000000-0005-0000-0000-00007C280000}"/>
    <cellStyle name="Percent 5 2 3 2 3 8 2" xfId="11289" xr:uid="{00000000-0005-0000-0000-00007D280000}"/>
    <cellStyle name="Percent 5 2 3 2 3 8 2 2" xfId="21913" xr:uid="{00000000-0005-0000-0000-00007D280000}"/>
    <cellStyle name="Percent 5 2 3 2 3 8 3" xfId="16619" xr:uid="{00000000-0005-0000-0000-00007C280000}"/>
    <cellStyle name="Percent 5 2 3 2 3 9" xfId="6322" xr:uid="{00000000-0005-0000-0000-00007E280000}"/>
    <cellStyle name="Percent 5 2 3 2 3 9 2" xfId="11656" xr:uid="{00000000-0005-0000-0000-00007F280000}"/>
    <cellStyle name="Percent 5 2 3 2 3 9 2 2" xfId="22280" xr:uid="{00000000-0005-0000-0000-00007F280000}"/>
    <cellStyle name="Percent 5 2 3 2 3 9 3" xfId="16986" xr:uid="{00000000-0005-0000-0000-00007E280000}"/>
    <cellStyle name="Percent 5 2 3 2 4" xfId="1240" xr:uid="{00000000-0005-0000-0000-000080280000}"/>
    <cellStyle name="Percent 5 2 3 2 4 2" xfId="2066" xr:uid="{00000000-0005-0000-0000-000081280000}"/>
    <cellStyle name="Percent 5 2 3 2 4 2 2" xfId="8014" xr:uid="{00000000-0005-0000-0000-000082280000}"/>
    <cellStyle name="Percent 5 2 3 2 4 2 2 2" xfId="18638" xr:uid="{00000000-0005-0000-0000-000082280000}"/>
    <cellStyle name="Percent 5 2 3 2 4 2 3" xfId="13346" xr:uid="{00000000-0005-0000-0000-000081280000}"/>
    <cellStyle name="Percent 5 2 3 2 4 3" xfId="3672" xr:uid="{00000000-0005-0000-0000-000083280000}"/>
    <cellStyle name="Percent 5 2 3 2 4 3 2" xfId="9304" xr:uid="{00000000-0005-0000-0000-000084280000}"/>
    <cellStyle name="Percent 5 2 3 2 4 3 2 2" xfId="19928" xr:uid="{00000000-0005-0000-0000-000084280000}"/>
    <cellStyle name="Percent 5 2 3 2 4 3 3" xfId="14636" xr:uid="{00000000-0005-0000-0000-000083280000}"/>
    <cellStyle name="Percent 5 2 3 2 4 4" xfId="4564" xr:uid="{00000000-0005-0000-0000-000085280000}"/>
    <cellStyle name="Percent 5 2 3 2 4 4 2" xfId="10186" xr:uid="{00000000-0005-0000-0000-000086280000}"/>
    <cellStyle name="Percent 5 2 3 2 4 4 2 2" xfId="20810" xr:uid="{00000000-0005-0000-0000-000086280000}"/>
    <cellStyle name="Percent 5 2 3 2 4 4 3" xfId="15518" xr:uid="{00000000-0005-0000-0000-000085280000}"/>
    <cellStyle name="Percent 5 2 3 2 4 5" xfId="7194" xr:uid="{00000000-0005-0000-0000-000087280000}"/>
    <cellStyle name="Percent 5 2 3 2 4 5 2" xfId="17818" xr:uid="{00000000-0005-0000-0000-000087280000}"/>
    <cellStyle name="Percent 5 2 3 2 4 6" xfId="12526" xr:uid="{00000000-0005-0000-0000-000080280000}"/>
    <cellStyle name="Percent 5 2 3 2 5" xfId="1340" xr:uid="{00000000-0005-0000-0000-000088280000}"/>
    <cellStyle name="Percent 5 2 3 2 5 2" xfId="2166" xr:uid="{00000000-0005-0000-0000-000089280000}"/>
    <cellStyle name="Percent 5 2 3 2 5 2 2" xfId="8114" xr:uid="{00000000-0005-0000-0000-00008A280000}"/>
    <cellStyle name="Percent 5 2 3 2 5 2 2 2" xfId="18738" xr:uid="{00000000-0005-0000-0000-00008A280000}"/>
    <cellStyle name="Percent 5 2 3 2 5 2 3" xfId="13446" xr:uid="{00000000-0005-0000-0000-000089280000}"/>
    <cellStyle name="Percent 5 2 3 2 5 3" xfId="3772" xr:uid="{00000000-0005-0000-0000-00008B280000}"/>
    <cellStyle name="Percent 5 2 3 2 5 3 2" xfId="9404" xr:uid="{00000000-0005-0000-0000-00008C280000}"/>
    <cellStyle name="Percent 5 2 3 2 5 3 2 2" xfId="20028" xr:uid="{00000000-0005-0000-0000-00008C280000}"/>
    <cellStyle name="Percent 5 2 3 2 5 3 3" xfId="14736" xr:uid="{00000000-0005-0000-0000-00008B280000}"/>
    <cellStyle name="Percent 5 2 3 2 5 4" xfId="4664" xr:uid="{00000000-0005-0000-0000-00008D280000}"/>
    <cellStyle name="Percent 5 2 3 2 5 4 2" xfId="10286" xr:uid="{00000000-0005-0000-0000-00008E280000}"/>
    <cellStyle name="Percent 5 2 3 2 5 4 2 2" xfId="20910" xr:uid="{00000000-0005-0000-0000-00008E280000}"/>
    <cellStyle name="Percent 5 2 3 2 5 4 3" xfId="15618" xr:uid="{00000000-0005-0000-0000-00008D280000}"/>
    <cellStyle name="Percent 5 2 3 2 5 5" xfId="7294" xr:uid="{00000000-0005-0000-0000-00008F280000}"/>
    <cellStyle name="Percent 5 2 3 2 5 5 2" xfId="17918" xr:uid="{00000000-0005-0000-0000-00008F280000}"/>
    <cellStyle name="Percent 5 2 3 2 5 6" xfId="12626" xr:uid="{00000000-0005-0000-0000-000088280000}"/>
    <cellStyle name="Percent 5 2 3 2 6" xfId="1402" xr:uid="{00000000-0005-0000-0000-000090280000}"/>
    <cellStyle name="Percent 5 2 3 2 6 2" xfId="2228" xr:uid="{00000000-0005-0000-0000-000091280000}"/>
    <cellStyle name="Percent 5 2 3 2 6 2 2" xfId="8176" xr:uid="{00000000-0005-0000-0000-000092280000}"/>
    <cellStyle name="Percent 5 2 3 2 6 2 2 2" xfId="18800" xr:uid="{00000000-0005-0000-0000-000092280000}"/>
    <cellStyle name="Percent 5 2 3 2 6 2 3" xfId="13508" xr:uid="{00000000-0005-0000-0000-000091280000}"/>
    <cellStyle name="Percent 5 2 3 2 6 3" xfId="3834" xr:uid="{00000000-0005-0000-0000-000093280000}"/>
    <cellStyle name="Percent 5 2 3 2 6 3 2" xfId="9466" xr:uid="{00000000-0005-0000-0000-000094280000}"/>
    <cellStyle name="Percent 5 2 3 2 6 3 2 2" xfId="20090" xr:uid="{00000000-0005-0000-0000-000094280000}"/>
    <cellStyle name="Percent 5 2 3 2 6 3 3" xfId="14798" xr:uid="{00000000-0005-0000-0000-000093280000}"/>
    <cellStyle name="Percent 5 2 3 2 6 4" xfId="4726" xr:uid="{00000000-0005-0000-0000-000095280000}"/>
    <cellStyle name="Percent 5 2 3 2 6 4 2" xfId="10348" xr:uid="{00000000-0005-0000-0000-000096280000}"/>
    <cellStyle name="Percent 5 2 3 2 6 4 2 2" xfId="20972" xr:uid="{00000000-0005-0000-0000-000096280000}"/>
    <cellStyle name="Percent 5 2 3 2 6 4 3" xfId="15680" xr:uid="{00000000-0005-0000-0000-000095280000}"/>
    <cellStyle name="Percent 5 2 3 2 6 5" xfId="7356" xr:uid="{00000000-0005-0000-0000-000097280000}"/>
    <cellStyle name="Percent 5 2 3 2 6 5 2" xfId="17980" xr:uid="{00000000-0005-0000-0000-000097280000}"/>
    <cellStyle name="Percent 5 2 3 2 6 6" xfId="12688" xr:uid="{00000000-0005-0000-0000-000090280000}"/>
    <cellStyle name="Percent 5 2 3 2 7" xfId="990" xr:uid="{00000000-0005-0000-0000-000098280000}"/>
    <cellStyle name="Percent 5 2 3 2 7 2" xfId="3424" xr:uid="{00000000-0005-0000-0000-000099280000}"/>
    <cellStyle name="Percent 5 2 3 2 7 2 2" xfId="9062" xr:uid="{00000000-0005-0000-0000-00009A280000}"/>
    <cellStyle name="Percent 5 2 3 2 7 2 2 2" xfId="19686" xr:uid="{00000000-0005-0000-0000-00009A280000}"/>
    <cellStyle name="Percent 5 2 3 2 7 2 3" xfId="14394" xr:uid="{00000000-0005-0000-0000-000099280000}"/>
    <cellStyle name="Percent 5 2 3 2 7 3" xfId="6952" xr:uid="{00000000-0005-0000-0000-00009B280000}"/>
    <cellStyle name="Percent 5 2 3 2 7 3 2" xfId="17576" xr:uid="{00000000-0005-0000-0000-00009B280000}"/>
    <cellStyle name="Percent 5 2 3 2 7 4" xfId="12284" xr:uid="{00000000-0005-0000-0000-000098280000}"/>
    <cellStyle name="Percent 5 2 3 2 8" xfId="1824" xr:uid="{00000000-0005-0000-0000-00009C280000}"/>
    <cellStyle name="Percent 5 2 3 2 8 2" xfId="7772" xr:uid="{00000000-0005-0000-0000-00009D280000}"/>
    <cellStyle name="Percent 5 2 3 2 8 2 2" xfId="18396" xr:uid="{00000000-0005-0000-0000-00009D280000}"/>
    <cellStyle name="Percent 5 2 3 2 8 3" xfId="13104" xr:uid="{00000000-0005-0000-0000-00009C280000}"/>
    <cellStyle name="Percent 5 2 3 2 9" xfId="2960" xr:uid="{00000000-0005-0000-0000-00009E280000}"/>
    <cellStyle name="Percent 5 2 3 2 9 2" xfId="8618" xr:uid="{00000000-0005-0000-0000-00009F280000}"/>
    <cellStyle name="Percent 5 2 3 2 9 2 2" xfId="19242" xr:uid="{00000000-0005-0000-0000-00009F280000}"/>
    <cellStyle name="Percent 5 2 3 2 9 3" xfId="13950" xr:uid="{00000000-0005-0000-0000-00009E280000}"/>
    <cellStyle name="Percent 5 2 3 3" xfId="258" xr:uid="{00000000-0005-0000-0000-0000A0280000}"/>
    <cellStyle name="Percent 5 2 3 3 10" xfId="6121" xr:uid="{00000000-0005-0000-0000-0000A1280000}"/>
    <cellStyle name="Percent 5 2 3 3 10 2" xfId="11457" xr:uid="{00000000-0005-0000-0000-0000A2280000}"/>
    <cellStyle name="Percent 5 2 3 3 10 2 2" xfId="22081" xr:uid="{00000000-0005-0000-0000-0000A2280000}"/>
    <cellStyle name="Percent 5 2 3 3 10 3" xfId="16787" xr:uid="{00000000-0005-0000-0000-0000A1280000}"/>
    <cellStyle name="Percent 5 2 3 3 11" xfId="6558" xr:uid="{00000000-0005-0000-0000-0000A3280000}"/>
    <cellStyle name="Percent 5 2 3 3 11 2" xfId="17182" xr:uid="{00000000-0005-0000-0000-0000A3280000}"/>
    <cellStyle name="Percent 5 2 3 3 12" xfId="11890" xr:uid="{00000000-0005-0000-0000-0000A0280000}"/>
    <cellStyle name="Percent 5 2 3 3 2" xfId="814" xr:uid="{00000000-0005-0000-0000-0000A4280000}"/>
    <cellStyle name="Percent 5 2 3 3 2 10" xfId="12115" xr:uid="{00000000-0005-0000-0000-0000A4280000}"/>
    <cellStyle name="Percent 5 2 3 3 2 2" xfId="1264" xr:uid="{00000000-0005-0000-0000-0000A5280000}"/>
    <cellStyle name="Percent 5 2 3 3 2 2 2" xfId="3696" xr:uid="{00000000-0005-0000-0000-0000A6280000}"/>
    <cellStyle name="Percent 5 2 3 3 2 2 2 2" xfId="9328" xr:uid="{00000000-0005-0000-0000-0000A7280000}"/>
    <cellStyle name="Percent 5 2 3 3 2 2 2 2 2" xfId="19952" xr:uid="{00000000-0005-0000-0000-0000A7280000}"/>
    <cellStyle name="Percent 5 2 3 3 2 2 2 3" xfId="14660" xr:uid="{00000000-0005-0000-0000-0000A6280000}"/>
    <cellStyle name="Percent 5 2 3 3 2 2 3" xfId="7218" xr:uid="{00000000-0005-0000-0000-0000A8280000}"/>
    <cellStyle name="Percent 5 2 3 3 2 2 3 2" xfId="17842" xr:uid="{00000000-0005-0000-0000-0000A8280000}"/>
    <cellStyle name="Percent 5 2 3 3 2 2 4" xfId="12550" xr:uid="{00000000-0005-0000-0000-0000A5280000}"/>
    <cellStyle name="Percent 5 2 3 3 2 3" xfId="2090" xr:uid="{00000000-0005-0000-0000-0000A9280000}"/>
    <cellStyle name="Percent 5 2 3 3 2 3 2" xfId="8038" xr:uid="{00000000-0005-0000-0000-0000AA280000}"/>
    <cellStyle name="Percent 5 2 3 3 2 3 2 2" xfId="18662" xr:uid="{00000000-0005-0000-0000-0000AA280000}"/>
    <cellStyle name="Percent 5 2 3 3 2 3 3" xfId="13370" xr:uid="{00000000-0005-0000-0000-0000A9280000}"/>
    <cellStyle name="Percent 5 2 3 3 2 4" xfId="3248" xr:uid="{00000000-0005-0000-0000-0000AB280000}"/>
    <cellStyle name="Percent 5 2 3 3 2 4 2" xfId="8893" xr:uid="{00000000-0005-0000-0000-0000AC280000}"/>
    <cellStyle name="Percent 5 2 3 3 2 4 2 2" xfId="19517" xr:uid="{00000000-0005-0000-0000-0000AC280000}"/>
    <cellStyle name="Percent 5 2 3 3 2 4 3" xfId="14225" xr:uid="{00000000-0005-0000-0000-0000AB280000}"/>
    <cellStyle name="Percent 5 2 3 3 2 5" xfId="4588" xr:uid="{00000000-0005-0000-0000-0000AD280000}"/>
    <cellStyle name="Percent 5 2 3 3 2 5 2" xfId="10210" xr:uid="{00000000-0005-0000-0000-0000AE280000}"/>
    <cellStyle name="Percent 5 2 3 3 2 5 2 2" xfId="20834" xr:uid="{00000000-0005-0000-0000-0000AE280000}"/>
    <cellStyle name="Percent 5 2 3 3 2 5 3" xfId="15542" xr:uid="{00000000-0005-0000-0000-0000AD280000}"/>
    <cellStyle name="Percent 5 2 3 3 2 6" xfId="5623" xr:uid="{00000000-0005-0000-0000-0000AF280000}"/>
    <cellStyle name="Percent 5 2 3 3 2 6 2" xfId="10960" xr:uid="{00000000-0005-0000-0000-0000B0280000}"/>
    <cellStyle name="Percent 5 2 3 3 2 6 2 2" xfId="21584" xr:uid="{00000000-0005-0000-0000-0000B0280000}"/>
    <cellStyle name="Percent 5 2 3 3 2 6 3" xfId="16290" xr:uid="{00000000-0005-0000-0000-0000AF280000}"/>
    <cellStyle name="Percent 5 2 3 3 2 7" xfId="5990" xr:uid="{00000000-0005-0000-0000-0000B1280000}"/>
    <cellStyle name="Percent 5 2 3 3 2 7 2" xfId="11327" xr:uid="{00000000-0005-0000-0000-0000B2280000}"/>
    <cellStyle name="Percent 5 2 3 3 2 7 2 2" xfId="21951" xr:uid="{00000000-0005-0000-0000-0000B2280000}"/>
    <cellStyle name="Percent 5 2 3 3 2 7 3" xfId="16657" xr:uid="{00000000-0005-0000-0000-0000B1280000}"/>
    <cellStyle name="Percent 5 2 3 3 2 8" xfId="6360" xr:uid="{00000000-0005-0000-0000-0000B3280000}"/>
    <cellStyle name="Percent 5 2 3 3 2 8 2" xfId="11694" xr:uid="{00000000-0005-0000-0000-0000B4280000}"/>
    <cellStyle name="Percent 5 2 3 3 2 8 2 2" xfId="22318" xr:uid="{00000000-0005-0000-0000-0000B4280000}"/>
    <cellStyle name="Percent 5 2 3 3 2 8 3" xfId="17024" xr:uid="{00000000-0005-0000-0000-0000B3280000}"/>
    <cellStyle name="Percent 5 2 3 3 2 9" xfId="6783" xr:uid="{00000000-0005-0000-0000-0000B5280000}"/>
    <cellStyle name="Percent 5 2 3 3 2 9 2" xfId="17407" xr:uid="{00000000-0005-0000-0000-0000B5280000}"/>
    <cellStyle name="Percent 5 2 3 3 3" xfId="1518" xr:uid="{00000000-0005-0000-0000-0000B6280000}"/>
    <cellStyle name="Percent 5 2 3 3 3 2" xfId="2344" xr:uid="{00000000-0005-0000-0000-0000B7280000}"/>
    <cellStyle name="Percent 5 2 3 3 3 2 2" xfId="8292" xr:uid="{00000000-0005-0000-0000-0000B8280000}"/>
    <cellStyle name="Percent 5 2 3 3 3 2 2 2" xfId="18916" xr:uid="{00000000-0005-0000-0000-0000B8280000}"/>
    <cellStyle name="Percent 5 2 3 3 3 2 3" xfId="13624" xr:uid="{00000000-0005-0000-0000-0000B7280000}"/>
    <cellStyle name="Percent 5 2 3 3 3 3" xfId="3950" xr:uid="{00000000-0005-0000-0000-0000B9280000}"/>
    <cellStyle name="Percent 5 2 3 3 3 3 2" xfId="9582" xr:uid="{00000000-0005-0000-0000-0000BA280000}"/>
    <cellStyle name="Percent 5 2 3 3 3 3 2 2" xfId="20206" xr:uid="{00000000-0005-0000-0000-0000BA280000}"/>
    <cellStyle name="Percent 5 2 3 3 3 3 3" xfId="14914" xr:uid="{00000000-0005-0000-0000-0000B9280000}"/>
    <cellStyle name="Percent 5 2 3 3 3 4" xfId="4842" xr:uid="{00000000-0005-0000-0000-0000BB280000}"/>
    <cellStyle name="Percent 5 2 3 3 3 4 2" xfId="10464" xr:uid="{00000000-0005-0000-0000-0000BC280000}"/>
    <cellStyle name="Percent 5 2 3 3 3 4 2 2" xfId="21088" xr:uid="{00000000-0005-0000-0000-0000BC280000}"/>
    <cellStyle name="Percent 5 2 3 3 3 4 3" xfId="15796" xr:uid="{00000000-0005-0000-0000-0000BB280000}"/>
    <cellStyle name="Percent 5 2 3 3 3 5" xfId="7472" xr:uid="{00000000-0005-0000-0000-0000BD280000}"/>
    <cellStyle name="Percent 5 2 3 3 3 5 2" xfId="18096" xr:uid="{00000000-0005-0000-0000-0000BD280000}"/>
    <cellStyle name="Percent 5 2 3 3 3 6" xfId="12804" xr:uid="{00000000-0005-0000-0000-0000B6280000}"/>
    <cellStyle name="Percent 5 2 3 3 4" xfId="1028" xr:uid="{00000000-0005-0000-0000-0000BE280000}"/>
    <cellStyle name="Percent 5 2 3 3 4 2" xfId="3462" xr:uid="{00000000-0005-0000-0000-0000BF280000}"/>
    <cellStyle name="Percent 5 2 3 3 4 2 2" xfId="9100" xr:uid="{00000000-0005-0000-0000-0000C0280000}"/>
    <cellStyle name="Percent 5 2 3 3 4 2 2 2" xfId="19724" xr:uid="{00000000-0005-0000-0000-0000C0280000}"/>
    <cellStyle name="Percent 5 2 3 3 4 2 3" xfId="14432" xr:uid="{00000000-0005-0000-0000-0000BF280000}"/>
    <cellStyle name="Percent 5 2 3 3 4 3" xfId="6990" xr:uid="{00000000-0005-0000-0000-0000C1280000}"/>
    <cellStyle name="Percent 5 2 3 3 4 3 2" xfId="17614" xr:uid="{00000000-0005-0000-0000-0000C1280000}"/>
    <cellStyle name="Percent 5 2 3 3 4 4" xfId="12322" xr:uid="{00000000-0005-0000-0000-0000BE280000}"/>
    <cellStyle name="Percent 5 2 3 3 5" xfId="1862" xr:uid="{00000000-0005-0000-0000-0000C2280000}"/>
    <cellStyle name="Percent 5 2 3 3 5 2" xfId="7810" xr:uid="{00000000-0005-0000-0000-0000C3280000}"/>
    <cellStyle name="Percent 5 2 3 3 5 2 2" xfId="18434" xr:uid="{00000000-0005-0000-0000-0000C3280000}"/>
    <cellStyle name="Percent 5 2 3 3 5 3" xfId="13142" xr:uid="{00000000-0005-0000-0000-0000C2280000}"/>
    <cellStyle name="Percent 5 2 3 3 6" xfId="2998" xr:uid="{00000000-0005-0000-0000-0000C4280000}"/>
    <cellStyle name="Percent 5 2 3 3 6 2" xfId="8656" xr:uid="{00000000-0005-0000-0000-0000C5280000}"/>
    <cellStyle name="Percent 5 2 3 3 6 2 2" xfId="19280" xr:uid="{00000000-0005-0000-0000-0000C5280000}"/>
    <cellStyle name="Percent 5 2 3 3 6 3" xfId="13988" xr:uid="{00000000-0005-0000-0000-0000C4280000}"/>
    <cellStyle name="Percent 5 2 3 3 7" xfId="4360" xr:uid="{00000000-0005-0000-0000-0000C6280000}"/>
    <cellStyle name="Percent 5 2 3 3 7 2" xfId="9982" xr:uid="{00000000-0005-0000-0000-0000C7280000}"/>
    <cellStyle name="Percent 5 2 3 3 7 2 2" xfId="20606" xr:uid="{00000000-0005-0000-0000-0000C7280000}"/>
    <cellStyle name="Percent 5 2 3 3 7 3" xfId="15314" xr:uid="{00000000-0005-0000-0000-0000C6280000}"/>
    <cellStyle name="Percent 5 2 3 3 8" xfId="5124" xr:uid="{00000000-0005-0000-0000-0000C8280000}"/>
    <cellStyle name="Percent 5 2 3 3 8 2" xfId="10721" xr:uid="{00000000-0005-0000-0000-0000C9280000}"/>
    <cellStyle name="Percent 5 2 3 3 8 2 2" xfId="21345" xr:uid="{00000000-0005-0000-0000-0000C9280000}"/>
    <cellStyle name="Percent 5 2 3 3 8 3" xfId="16053" xr:uid="{00000000-0005-0000-0000-0000C8280000}"/>
    <cellStyle name="Percent 5 2 3 3 9" xfId="5753" xr:uid="{00000000-0005-0000-0000-0000CA280000}"/>
    <cellStyle name="Percent 5 2 3 3 9 2" xfId="11090" xr:uid="{00000000-0005-0000-0000-0000CB280000}"/>
    <cellStyle name="Percent 5 2 3 3 9 2 2" xfId="21714" xr:uid="{00000000-0005-0000-0000-0000CB280000}"/>
    <cellStyle name="Percent 5 2 3 3 9 3" xfId="16420" xr:uid="{00000000-0005-0000-0000-0000CA280000}"/>
    <cellStyle name="Percent 5 2 3 4" xfId="749" xr:uid="{00000000-0005-0000-0000-0000CC280000}"/>
    <cellStyle name="Percent 5 2 3 4 10" xfId="6718" xr:uid="{00000000-0005-0000-0000-0000CD280000}"/>
    <cellStyle name="Percent 5 2 3 4 10 2" xfId="17342" xr:uid="{00000000-0005-0000-0000-0000CD280000}"/>
    <cellStyle name="Percent 5 2 3 4 11" xfId="12050" xr:uid="{00000000-0005-0000-0000-0000CC280000}"/>
    <cellStyle name="Percent 5 2 3 4 2" xfId="1453" xr:uid="{00000000-0005-0000-0000-0000CE280000}"/>
    <cellStyle name="Percent 5 2 3 4 2 2" xfId="2279" xr:uid="{00000000-0005-0000-0000-0000CF280000}"/>
    <cellStyle name="Percent 5 2 3 4 2 2 2" xfId="8227" xr:uid="{00000000-0005-0000-0000-0000D0280000}"/>
    <cellStyle name="Percent 5 2 3 4 2 2 2 2" xfId="18851" xr:uid="{00000000-0005-0000-0000-0000D0280000}"/>
    <cellStyle name="Percent 5 2 3 4 2 2 3" xfId="13559" xr:uid="{00000000-0005-0000-0000-0000CF280000}"/>
    <cellStyle name="Percent 5 2 3 4 2 3" xfId="3885" xr:uid="{00000000-0005-0000-0000-0000D1280000}"/>
    <cellStyle name="Percent 5 2 3 4 2 3 2" xfId="9517" xr:uid="{00000000-0005-0000-0000-0000D2280000}"/>
    <cellStyle name="Percent 5 2 3 4 2 3 2 2" xfId="20141" xr:uid="{00000000-0005-0000-0000-0000D2280000}"/>
    <cellStyle name="Percent 5 2 3 4 2 3 3" xfId="14849" xr:uid="{00000000-0005-0000-0000-0000D1280000}"/>
    <cellStyle name="Percent 5 2 3 4 2 4" xfId="4777" xr:uid="{00000000-0005-0000-0000-0000D3280000}"/>
    <cellStyle name="Percent 5 2 3 4 2 4 2" xfId="10399" xr:uid="{00000000-0005-0000-0000-0000D4280000}"/>
    <cellStyle name="Percent 5 2 3 4 2 4 2 2" xfId="21023" xr:uid="{00000000-0005-0000-0000-0000D4280000}"/>
    <cellStyle name="Percent 5 2 3 4 2 4 3" xfId="15731" xr:uid="{00000000-0005-0000-0000-0000D3280000}"/>
    <cellStyle name="Percent 5 2 3 4 2 5" xfId="7407" xr:uid="{00000000-0005-0000-0000-0000D5280000}"/>
    <cellStyle name="Percent 5 2 3 4 2 5 2" xfId="18031" xr:uid="{00000000-0005-0000-0000-0000D5280000}"/>
    <cellStyle name="Percent 5 2 3 4 2 6" xfId="12739" xr:uid="{00000000-0005-0000-0000-0000CE280000}"/>
    <cellStyle name="Percent 5 2 3 4 3" xfId="1170" xr:uid="{00000000-0005-0000-0000-0000D6280000}"/>
    <cellStyle name="Percent 5 2 3 4 3 2" xfId="3603" xr:uid="{00000000-0005-0000-0000-0000D7280000}"/>
    <cellStyle name="Percent 5 2 3 4 3 2 2" xfId="9238" xr:uid="{00000000-0005-0000-0000-0000D8280000}"/>
    <cellStyle name="Percent 5 2 3 4 3 2 2 2" xfId="19862" xr:uid="{00000000-0005-0000-0000-0000D8280000}"/>
    <cellStyle name="Percent 5 2 3 4 3 2 3" xfId="14570" xr:uid="{00000000-0005-0000-0000-0000D7280000}"/>
    <cellStyle name="Percent 5 2 3 4 3 3" xfId="7128" xr:uid="{00000000-0005-0000-0000-0000D9280000}"/>
    <cellStyle name="Percent 5 2 3 4 3 3 2" xfId="17752" xr:uid="{00000000-0005-0000-0000-0000D9280000}"/>
    <cellStyle name="Percent 5 2 3 4 3 4" xfId="12460" xr:uid="{00000000-0005-0000-0000-0000D6280000}"/>
    <cellStyle name="Percent 5 2 3 4 4" xfId="2000" xr:uid="{00000000-0005-0000-0000-0000DA280000}"/>
    <cellStyle name="Percent 5 2 3 4 4 2" xfId="7948" xr:uid="{00000000-0005-0000-0000-0000DB280000}"/>
    <cellStyle name="Percent 5 2 3 4 4 2 2" xfId="18572" xr:uid="{00000000-0005-0000-0000-0000DB280000}"/>
    <cellStyle name="Percent 5 2 3 4 4 3" xfId="13280" xr:uid="{00000000-0005-0000-0000-0000DA280000}"/>
    <cellStyle name="Percent 5 2 3 4 5" xfId="3183" xr:uid="{00000000-0005-0000-0000-0000DC280000}"/>
    <cellStyle name="Percent 5 2 3 4 5 2" xfId="8828" xr:uid="{00000000-0005-0000-0000-0000DD280000}"/>
    <cellStyle name="Percent 5 2 3 4 5 2 2" xfId="19452" xr:uid="{00000000-0005-0000-0000-0000DD280000}"/>
    <cellStyle name="Percent 5 2 3 4 5 3" xfId="14160" xr:uid="{00000000-0005-0000-0000-0000DC280000}"/>
    <cellStyle name="Percent 5 2 3 4 6" xfId="4498" xr:uid="{00000000-0005-0000-0000-0000DE280000}"/>
    <cellStyle name="Percent 5 2 3 4 6 2" xfId="10120" xr:uid="{00000000-0005-0000-0000-0000DF280000}"/>
    <cellStyle name="Percent 5 2 3 4 6 2 2" xfId="20744" xr:uid="{00000000-0005-0000-0000-0000DF280000}"/>
    <cellStyle name="Percent 5 2 3 4 6 3" xfId="15452" xr:uid="{00000000-0005-0000-0000-0000DE280000}"/>
    <cellStyle name="Percent 5 2 3 4 7" xfId="5558" xr:uid="{00000000-0005-0000-0000-0000E0280000}"/>
    <cellStyle name="Percent 5 2 3 4 7 2" xfId="10895" xr:uid="{00000000-0005-0000-0000-0000E1280000}"/>
    <cellStyle name="Percent 5 2 3 4 7 2 2" xfId="21519" xr:uid="{00000000-0005-0000-0000-0000E1280000}"/>
    <cellStyle name="Percent 5 2 3 4 7 3" xfId="16225" xr:uid="{00000000-0005-0000-0000-0000E0280000}"/>
    <cellStyle name="Percent 5 2 3 4 8" xfId="5925" xr:uid="{00000000-0005-0000-0000-0000E2280000}"/>
    <cellStyle name="Percent 5 2 3 4 8 2" xfId="11262" xr:uid="{00000000-0005-0000-0000-0000E3280000}"/>
    <cellStyle name="Percent 5 2 3 4 8 2 2" xfId="21886" xr:uid="{00000000-0005-0000-0000-0000E3280000}"/>
    <cellStyle name="Percent 5 2 3 4 8 3" xfId="16592" xr:uid="{00000000-0005-0000-0000-0000E2280000}"/>
    <cellStyle name="Percent 5 2 3 4 9" xfId="6295" xr:uid="{00000000-0005-0000-0000-0000E4280000}"/>
    <cellStyle name="Percent 5 2 3 4 9 2" xfId="11629" xr:uid="{00000000-0005-0000-0000-0000E5280000}"/>
    <cellStyle name="Percent 5 2 3 4 9 2 2" xfId="22253" xr:uid="{00000000-0005-0000-0000-0000E5280000}"/>
    <cellStyle name="Percent 5 2 3 4 9 3" xfId="16959" xr:uid="{00000000-0005-0000-0000-0000E4280000}"/>
    <cellStyle name="Percent 5 2 3 5" xfId="1202" xr:uid="{00000000-0005-0000-0000-0000E6280000}"/>
    <cellStyle name="Percent 5 2 3 5 2" xfId="2028" xr:uid="{00000000-0005-0000-0000-0000E7280000}"/>
    <cellStyle name="Percent 5 2 3 5 2 2" xfId="7976" xr:uid="{00000000-0005-0000-0000-0000E8280000}"/>
    <cellStyle name="Percent 5 2 3 5 2 2 2" xfId="18600" xr:uid="{00000000-0005-0000-0000-0000E8280000}"/>
    <cellStyle name="Percent 5 2 3 5 2 3" xfId="13308" xr:uid="{00000000-0005-0000-0000-0000E7280000}"/>
    <cellStyle name="Percent 5 2 3 5 3" xfId="3634" xr:uid="{00000000-0005-0000-0000-0000E9280000}"/>
    <cellStyle name="Percent 5 2 3 5 3 2" xfId="9266" xr:uid="{00000000-0005-0000-0000-0000EA280000}"/>
    <cellStyle name="Percent 5 2 3 5 3 2 2" xfId="19890" xr:uid="{00000000-0005-0000-0000-0000EA280000}"/>
    <cellStyle name="Percent 5 2 3 5 3 3" xfId="14598" xr:uid="{00000000-0005-0000-0000-0000E9280000}"/>
    <cellStyle name="Percent 5 2 3 5 4" xfId="4526" xr:uid="{00000000-0005-0000-0000-0000EB280000}"/>
    <cellStyle name="Percent 5 2 3 5 4 2" xfId="10148" xr:uid="{00000000-0005-0000-0000-0000EC280000}"/>
    <cellStyle name="Percent 5 2 3 5 4 2 2" xfId="20772" xr:uid="{00000000-0005-0000-0000-0000EC280000}"/>
    <cellStyle name="Percent 5 2 3 5 4 3" xfId="15480" xr:uid="{00000000-0005-0000-0000-0000EB280000}"/>
    <cellStyle name="Percent 5 2 3 5 5" xfId="7156" xr:uid="{00000000-0005-0000-0000-0000ED280000}"/>
    <cellStyle name="Percent 5 2 3 5 5 2" xfId="17780" xr:uid="{00000000-0005-0000-0000-0000ED280000}"/>
    <cellStyle name="Percent 5 2 3 5 6" xfId="12488" xr:uid="{00000000-0005-0000-0000-0000E6280000}"/>
    <cellStyle name="Percent 5 2 3 6" xfId="1302" xr:uid="{00000000-0005-0000-0000-0000EE280000}"/>
    <cellStyle name="Percent 5 2 3 6 2" xfId="2128" xr:uid="{00000000-0005-0000-0000-0000EF280000}"/>
    <cellStyle name="Percent 5 2 3 6 2 2" xfId="8076" xr:uid="{00000000-0005-0000-0000-0000F0280000}"/>
    <cellStyle name="Percent 5 2 3 6 2 2 2" xfId="18700" xr:uid="{00000000-0005-0000-0000-0000F0280000}"/>
    <cellStyle name="Percent 5 2 3 6 2 3" xfId="13408" xr:uid="{00000000-0005-0000-0000-0000EF280000}"/>
    <cellStyle name="Percent 5 2 3 6 3" xfId="3734" xr:uid="{00000000-0005-0000-0000-0000F1280000}"/>
    <cellStyle name="Percent 5 2 3 6 3 2" xfId="9366" xr:uid="{00000000-0005-0000-0000-0000F2280000}"/>
    <cellStyle name="Percent 5 2 3 6 3 2 2" xfId="19990" xr:uid="{00000000-0005-0000-0000-0000F2280000}"/>
    <cellStyle name="Percent 5 2 3 6 3 3" xfId="14698" xr:uid="{00000000-0005-0000-0000-0000F1280000}"/>
    <cellStyle name="Percent 5 2 3 6 4" xfId="4626" xr:uid="{00000000-0005-0000-0000-0000F3280000}"/>
    <cellStyle name="Percent 5 2 3 6 4 2" xfId="10248" xr:uid="{00000000-0005-0000-0000-0000F4280000}"/>
    <cellStyle name="Percent 5 2 3 6 4 2 2" xfId="20872" xr:uid="{00000000-0005-0000-0000-0000F4280000}"/>
    <cellStyle name="Percent 5 2 3 6 4 3" xfId="15580" xr:uid="{00000000-0005-0000-0000-0000F3280000}"/>
    <cellStyle name="Percent 5 2 3 6 5" xfId="7256" xr:uid="{00000000-0005-0000-0000-0000F5280000}"/>
    <cellStyle name="Percent 5 2 3 6 5 2" xfId="17880" xr:uid="{00000000-0005-0000-0000-0000F5280000}"/>
    <cellStyle name="Percent 5 2 3 6 6" xfId="12588" xr:uid="{00000000-0005-0000-0000-0000EE280000}"/>
    <cellStyle name="Percent 5 2 3 7" xfId="1364" xr:uid="{00000000-0005-0000-0000-0000F6280000}"/>
    <cellStyle name="Percent 5 2 3 7 2" xfId="2190" xr:uid="{00000000-0005-0000-0000-0000F7280000}"/>
    <cellStyle name="Percent 5 2 3 7 2 2" xfId="8138" xr:uid="{00000000-0005-0000-0000-0000F8280000}"/>
    <cellStyle name="Percent 5 2 3 7 2 2 2" xfId="18762" xr:uid="{00000000-0005-0000-0000-0000F8280000}"/>
    <cellStyle name="Percent 5 2 3 7 2 3" xfId="13470" xr:uid="{00000000-0005-0000-0000-0000F7280000}"/>
    <cellStyle name="Percent 5 2 3 7 3" xfId="3796" xr:uid="{00000000-0005-0000-0000-0000F9280000}"/>
    <cellStyle name="Percent 5 2 3 7 3 2" xfId="9428" xr:uid="{00000000-0005-0000-0000-0000FA280000}"/>
    <cellStyle name="Percent 5 2 3 7 3 2 2" xfId="20052" xr:uid="{00000000-0005-0000-0000-0000FA280000}"/>
    <cellStyle name="Percent 5 2 3 7 3 3" xfId="14760" xr:uid="{00000000-0005-0000-0000-0000F9280000}"/>
    <cellStyle name="Percent 5 2 3 7 4" xfId="4688" xr:uid="{00000000-0005-0000-0000-0000FB280000}"/>
    <cellStyle name="Percent 5 2 3 7 4 2" xfId="10310" xr:uid="{00000000-0005-0000-0000-0000FC280000}"/>
    <cellStyle name="Percent 5 2 3 7 4 2 2" xfId="20934" xr:uid="{00000000-0005-0000-0000-0000FC280000}"/>
    <cellStyle name="Percent 5 2 3 7 4 3" xfId="15642" xr:uid="{00000000-0005-0000-0000-0000FB280000}"/>
    <cellStyle name="Percent 5 2 3 7 5" xfId="7318" xr:uid="{00000000-0005-0000-0000-0000FD280000}"/>
    <cellStyle name="Percent 5 2 3 7 5 2" xfId="17942" xr:uid="{00000000-0005-0000-0000-0000FD280000}"/>
    <cellStyle name="Percent 5 2 3 7 6" xfId="12650" xr:uid="{00000000-0005-0000-0000-0000F6280000}"/>
    <cellStyle name="Percent 5 2 3 8" xfId="963" xr:uid="{00000000-0005-0000-0000-0000FE280000}"/>
    <cellStyle name="Percent 5 2 3 8 2" xfId="3397" xr:uid="{00000000-0005-0000-0000-0000FF280000}"/>
    <cellStyle name="Percent 5 2 3 8 2 2" xfId="9035" xr:uid="{00000000-0005-0000-0000-000000290000}"/>
    <cellStyle name="Percent 5 2 3 8 2 2 2" xfId="19659" xr:uid="{00000000-0005-0000-0000-000000290000}"/>
    <cellStyle name="Percent 5 2 3 8 2 3" xfId="14367" xr:uid="{00000000-0005-0000-0000-0000FF280000}"/>
    <cellStyle name="Percent 5 2 3 8 3" xfId="6925" xr:uid="{00000000-0005-0000-0000-000001290000}"/>
    <cellStyle name="Percent 5 2 3 8 3 2" xfId="17549" xr:uid="{00000000-0005-0000-0000-000001290000}"/>
    <cellStyle name="Percent 5 2 3 8 4" xfId="12257" xr:uid="{00000000-0005-0000-0000-0000FE280000}"/>
    <cellStyle name="Percent 5 2 3 9" xfId="1797" xr:uid="{00000000-0005-0000-0000-000002290000}"/>
    <cellStyle name="Percent 5 2 3 9 2" xfId="7745" xr:uid="{00000000-0005-0000-0000-000003290000}"/>
    <cellStyle name="Percent 5 2 3 9 2 2" xfId="18369" xr:uid="{00000000-0005-0000-0000-000003290000}"/>
    <cellStyle name="Percent 5 2 3 9 3" xfId="13077" xr:uid="{00000000-0005-0000-0000-000002290000}"/>
    <cellStyle name="Percent 5 2 4" xfId="211" xr:uid="{00000000-0005-0000-0000-000004290000}"/>
    <cellStyle name="Percent 5 2 4 10" xfId="4315" xr:uid="{00000000-0005-0000-0000-000005290000}"/>
    <cellStyle name="Percent 5 2 4 10 2" xfId="9937" xr:uid="{00000000-0005-0000-0000-000006290000}"/>
    <cellStyle name="Percent 5 2 4 10 2 2" xfId="20561" xr:uid="{00000000-0005-0000-0000-000006290000}"/>
    <cellStyle name="Percent 5 2 4 10 3" xfId="15269" xr:uid="{00000000-0005-0000-0000-000005290000}"/>
    <cellStyle name="Percent 5 2 4 11" xfId="5077" xr:uid="{00000000-0005-0000-0000-000007290000}"/>
    <cellStyle name="Percent 5 2 4 11 2" xfId="10676" xr:uid="{00000000-0005-0000-0000-000008290000}"/>
    <cellStyle name="Percent 5 2 4 11 2 2" xfId="21300" xr:uid="{00000000-0005-0000-0000-000008290000}"/>
    <cellStyle name="Percent 5 2 4 11 3" xfId="16008" xr:uid="{00000000-0005-0000-0000-000007290000}"/>
    <cellStyle name="Percent 5 2 4 12" xfId="5708" xr:uid="{00000000-0005-0000-0000-000009290000}"/>
    <cellStyle name="Percent 5 2 4 12 2" xfId="11045" xr:uid="{00000000-0005-0000-0000-00000A290000}"/>
    <cellStyle name="Percent 5 2 4 12 2 2" xfId="21669" xr:uid="{00000000-0005-0000-0000-00000A290000}"/>
    <cellStyle name="Percent 5 2 4 12 3" xfId="16375" xr:uid="{00000000-0005-0000-0000-000009290000}"/>
    <cellStyle name="Percent 5 2 4 13" xfId="6076" xr:uid="{00000000-0005-0000-0000-00000B290000}"/>
    <cellStyle name="Percent 5 2 4 13 2" xfId="11412" xr:uid="{00000000-0005-0000-0000-00000C290000}"/>
    <cellStyle name="Percent 5 2 4 13 2 2" xfId="22036" xr:uid="{00000000-0005-0000-0000-00000C290000}"/>
    <cellStyle name="Percent 5 2 4 13 3" xfId="16742" xr:uid="{00000000-0005-0000-0000-00000B290000}"/>
    <cellStyle name="Percent 5 2 4 14" xfId="6513" xr:uid="{00000000-0005-0000-0000-00000D290000}"/>
    <cellStyle name="Percent 5 2 4 14 2" xfId="17137" xr:uid="{00000000-0005-0000-0000-00000D290000}"/>
    <cellStyle name="Percent 5 2 4 15" xfId="11845" xr:uid="{00000000-0005-0000-0000-000004290000}"/>
    <cellStyle name="Percent 5 2 4 2" xfId="278" xr:uid="{00000000-0005-0000-0000-00000E290000}"/>
    <cellStyle name="Percent 5 2 4 2 10" xfId="6141" xr:uid="{00000000-0005-0000-0000-00000F290000}"/>
    <cellStyle name="Percent 5 2 4 2 10 2" xfId="11477" xr:uid="{00000000-0005-0000-0000-000010290000}"/>
    <cellStyle name="Percent 5 2 4 2 10 2 2" xfId="22101" xr:uid="{00000000-0005-0000-0000-000010290000}"/>
    <cellStyle name="Percent 5 2 4 2 10 3" xfId="16807" xr:uid="{00000000-0005-0000-0000-00000F290000}"/>
    <cellStyle name="Percent 5 2 4 2 11" xfId="6578" xr:uid="{00000000-0005-0000-0000-000011290000}"/>
    <cellStyle name="Percent 5 2 4 2 11 2" xfId="17202" xr:uid="{00000000-0005-0000-0000-000011290000}"/>
    <cellStyle name="Percent 5 2 4 2 12" xfId="11910" xr:uid="{00000000-0005-0000-0000-00000E290000}"/>
    <cellStyle name="Percent 5 2 4 2 2" xfId="834" xr:uid="{00000000-0005-0000-0000-000012290000}"/>
    <cellStyle name="Percent 5 2 4 2 2 10" xfId="12135" xr:uid="{00000000-0005-0000-0000-000012290000}"/>
    <cellStyle name="Percent 5 2 4 2 2 2" xfId="1269" xr:uid="{00000000-0005-0000-0000-000013290000}"/>
    <cellStyle name="Percent 5 2 4 2 2 2 2" xfId="3701" xr:uid="{00000000-0005-0000-0000-000014290000}"/>
    <cellStyle name="Percent 5 2 4 2 2 2 2 2" xfId="9333" xr:uid="{00000000-0005-0000-0000-000015290000}"/>
    <cellStyle name="Percent 5 2 4 2 2 2 2 2 2" xfId="19957" xr:uid="{00000000-0005-0000-0000-000015290000}"/>
    <cellStyle name="Percent 5 2 4 2 2 2 2 3" xfId="14665" xr:uid="{00000000-0005-0000-0000-000014290000}"/>
    <cellStyle name="Percent 5 2 4 2 2 2 3" xfId="7223" xr:uid="{00000000-0005-0000-0000-000016290000}"/>
    <cellStyle name="Percent 5 2 4 2 2 2 3 2" xfId="17847" xr:uid="{00000000-0005-0000-0000-000016290000}"/>
    <cellStyle name="Percent 5 2 4 2 2 2 4" xfId="12555" xr:uid="{00000000-0005-0000-0000-000013290000}"/>
    <cellStyle name="Percent 5 2 4 2 2 3" xfId="2095" xr:uid="{00000000-0005-0000-0000-000017290000}"/>
    <cellStyle name="Percent 5 2 4 2 2 3 2" xfId="8043" xr:uid="{00000000-0005-0000-0000-000018290000}"/>
    <cellStyle name="Percent 5 2 4 2 2 3 2 2" xfId="18667" xr:uid="{00000000-0005-0000-0000-000018290000}"/>
    <cellStyle name="Percent 5 2 4 2 2 3 3" xfId="13375" xr:uid="{00000000-0005-0000-0000-000017290000}"/>
    <cellStyle name="Percent 5 2 4 2 2 4" xfId="3268" xr:uid="{00000000-0005-0000-0000-000019290000}"/>
    <cellStyle name="Percent 5 2 4 2 2 4 2" xfId="8913" xr:uid="{00000000-0005-0000-0000-00001A290000}"/>
    <cellStyle name="Percent 5 2 4 2 2 4 2 2" xfId="19537" xr:uid="{00000000-0005-0000-0000-00001A290000}"/>
    <cellStyle name="Percent 5 2 4 2 2 4 3" xfId="14245" xr:uid="{00000000-0005-0000-0000-000019290000}"/>
    <cellStyle name="Percent 5 2 4 2 2 5" xfId="4593" xr:uid="{00000000-0005-0000-0000-00001B290000}"/>
    <cellStyle name="Percent 5 2 4 2 2 5 2" xfId="10215" xr:uid="{00000000-0005-0000-0000-00001C290000}"/>
    <cellStyle name="Percent 5 2 4 2 2 5 2 2" xfId="20839" xr:uid="{00000000-0005-0000-0000-00001C290000}"/>
    <cellStyle name="Percent 5 2 4 2 2 5 3" xfId="15547" xr:uid="{00000000-0005-0000-0000-00001B290000}"/>
    <cellStyle name="Percent 5 2 4 2 2 6" xfId="5643" xr:uid="{00000000-0005-0000-0000-00001D290000}"/>
    <cellStyle name="Percent 5 2 4 2 2 6 2" xfId="10980" xr:uid="{00000000-0005-0000-0000-00001E290000}"/>
    <cellStyle name="Percent 5 2 4 2 2 6 2 2" xfId="21604" xr:uid="{00000000-0005-0000-0000-00001E290000}"/>
    <cellStyle name="Percent 5 2 4 2 2 6 3" xfId="16310" xr:uid="{00000000-0005-0000-0000-00001D290000}"/>
    <cellStyle name="Percent 5 2 4 2 2 7" xfId="6010" xr:uid="{00000000-0005-0000-0000-00001F290000}"/>
    <cellStyle name="Percent 5 2 4 2 2 7 2" xfId="11347" xr:uid="{00000000-0005-0000-0000-000020290000}"/>
    <cellStyle name="Percent 5 2 4 2 2 7 2 2" xfId="21971" xr:uid="{00000000-0005-0000-0000-000020290000}"/>
    <cellStyle name="Percent 5 2 4 2 2 7 3" xfId="16677" xr:uid="{00000000-0005-0000-0000-00001F290000}"/>
    <cellStyle name="Percent 5 2 4 2 2 8" xfId="6380" xr:uid="{00000000-0005-0000-0000-000021290000}"/>
    <cellStyle name="Percent 5 2 4 2 2 8 2" xfId="11714" xr:uid="{00000000-0005-0000-0000-000022290000}"/>
    <cellStyle name="Percent 5 2 4 2 2 8 2 2" xfId="22338" xr:uid="{00000000-0005-0000-0000-000022290000}"/>
    <cellStyle name="Percent 5 2 4 2 2 8 3" xfId="17044" xr:uid="{00000000-0005-0000-0000-000021290000}"/>
    <cellStyle name="Percent 5 2 4 2 2 9" xfId="6803" xr:uid="{00000000-0005-0000-0000-000023290000}"/>
    <cellStyle name="Percent 5 2 4 2 2 9 2" xfId="17427" xr:uid="{00000000-0005-0000-0000-000023290000}"/>
    <cellStyle name="Percent 5 2 4 2 3" xfId="1538" xr:uid="{00000000-0005-0000-0000-000024290000}"/>
    <cellStyle name="Percent 5 2 4 2 3 2" xfId="2364" xr:uid="{00000000-0005-0000-0000-000025290000}"/>
    <cellStyle name="Percent 5 2 4 2 3 2 2" xfId="8312" xr:uid="{00000000-0005-0000-0000-000026290000}"/>
    <cellStyle name="Percent 5 2 4 2 3 2 2 2" xfId="18936" xr:uid="{00000000-0005-0000-0000-000026290000}"/>
    <cellStyle name="Percent 5 2 4 2 3 2 3" xfId="13644" xr:uid="{00000000-0005-0000-0000-000025290000}"/>
    <cellStyle name="Percent 5 2 4 2 3 3" xfId="3970" xr:uid="{00000000-0005-0000-0000-000027290000}"/>
    <cellStyle name="Percent 5 2 4 2 3 3 2" xfId="9602" xr:uid="{00000000-0005-0000-0000-000028290000}"/>
    <cellStyle name="Percent 5 2 4 2 3 3 2 2" xfId="20226" xr:uid="{00000000-0005-0000-0000-000028290000}"/>
    <cellStyle name="Percent 5 2 4 2 3 3 3" xfId="14934" xr:uid="{00000000-0005-0000-0000-000027290000}"/>
    <cellStyle name="Percent 5 2 4 2 3 4" xfId="4862" xr:uid="{00000000-0005-0000-0000-000029290000}"/>
    <cellStyle name="Percent 5 2 4 2 3 4 2" xfId="10484" xr:uid="{00000000-0005-0000-0000-00002A290000}"/>
    <cellStyle name="Percent 5 2 4 2 3 4 2 2" xfId="21108" xr:uid="{00000000-0005-0000-0000-00002A290000}"/>
    <cellStyle name="Percent 5 2 4 2 3 4 3" xfId="15816" xr:uid="{00000000-0005-0000-0000-000029290000}"/>
    <cellStyle name="Percent 5 2 4 2 3 5" xfId="7492" xr:uid="{00000000-0005-0000-0000-00002B290000}"/>
    <cellStyle name="Percent 5 2 4 2 3 5 2" xfId="18116" xr:uid="{00000000-0005-0000-0000-00002B290000}"/>
    <cellStyle name="Percent 5 2 4 2 3 6" xfId="12824" xr:uid="{00000000-0005-0000-0000-000024290000}"/>
    <cellStyle name="Percent 5 2 4 2 4" xfId="1048" xr:uid="{00000000-0005-0000-0000-00002C290000}"/>
    <cellStyle name="Percent 5 2 4 2 4 2" xfId="3482" xr:uid="{00000000-0005-0000-0000-00002D290000}"/>
    <cellStyle name="Percent 5 2 4 2 4 2 2" xfId="9120" xr:uid="{00000000-0005-0000-0000-00002E290000}"/>
    <cellStyle name="Percent 5 2 4 2 4 2 2 2" xfId="19744" xr:uid="{00000000-0005-0000-0000-00002E290000}"/>
    <cellStyle name="Percent 5 2 4 2 4 2 3" xfId="14452" xr:uid="{00000000-0005-0000-0000-00002D290000}"/>
    <cellStyle name="Percent 5 2 4 2 4 3" xfId="7010" xr:uid="{00000000-0005-0000-0000-00002F290000}"/>
    <cellStyle name="Percent 5 2 4 2 4 3 2" xfId="17634" xr:uid="{00000000-0005-0000-0000-00002F290000}"/>
    <cellStyle name="Percent 5 2 4 2 4 4" xfId="12342" xr:uid="{00000000-0005-0000-0000-00002C290000}"/>
    <cellStyle name="Percent 5 2 4 2 5" xfId="1882" xr:uid="{00000000-0005-0000-0000-000030290000}"/>
    <cellStyle name="Percent 5 2 4 2 5 2" xfId="7830" xr:uid="{00000000-0005-0000-0000-000031290000}"/>
    <cellStyle name="Percent 5 2 4 2 5 2 2" xfId="18454" xr:uid="{00000000-0005-0000-0000-000031290000}"/>
    <cellStyle name="Percent 5 2 4 2 5 3" xfId="13162" xr:uid="{00000000-0005-0000-0000-000030290000}"/>
    <cellStyle name="Percent 5 2 4 2 6" xfId="3018" xr:uid="{00000000-0005-0000-0000-000032290000}"/>
    <cellStyle name="Percent 5 2 4 2 6 2" xfId="8676" xr:uid="{00000000-0005-0000-0000-000033290000}"/>
    <cellStyle name="Percent 5 2 4 2 6 2 2" xfId="19300" xr:uid="{00000000-0005-0000-0000-000033290000}"/>
    <cellStyle name="Percent 5 2 4 2 6 3" xfId="14008" xr:uid="{00000000-0005-0000-0000-000032290000}"/>
    <cellStyle name="Percent 5 2 4 2 7" xfId="4380" xr:uid="{00000000-0005-0000-0000-000034290000}"/>
    <cellStyle name="Percent 5 2 4 2 7 2" xfId="10002" xr:uid="{00000000-0005-0000-0000-000035290000}"/>
    <cellStyle name="Percent 5 2 4 2 7 2 2" xfId="20626" xr:uid="{00000000-0005-0000-0000-000035290000}"/>
    <cellStyle name="Percent 5 2 4 2 7 3" xfId="15334" xr:uid="{00000000-0005-0000-0000-000034290000}"/>
    <cellStyle name="Percent 5 2 4 2 8" xfId="5144" xr:uid="{00000000-0005-0000-0000-000036290000}"/>
    <cellStyle name="Percent 5 2 4 2 8 2" xfId="10741" xr:uid="{00000000-0005-0000-0000-000037290000}"/>
    <cellStyle name="Percent 5 2 4 2 8 2 2" xfId="21365" xr:uid="{00000000-0005-0000-0000-000037290000}"/>
    <cellStyle name="Percent 5 2 4 2 8 3" xfId="16073" xr:uid="{00000000-0005-0000-0000-000036290000}"/>
    <cellStyle name="Percent 5 2 4 2 9" xfId="5773" xr:uid="{00000000-0005-0000-0000-000038290000}"/>
    <cellStyle name="Percent 5 2 4 2 9 2" xfId="11110" xr:uid="{00000000-0005-0000-0000-000039290000}"/>
    <cellStyle name="Percent 5 2 4 2 9 2 2" xfId="21734" xr:uid="{00000000-0005-0000-0000-000039290000}"/>
    <cellStyle name="Percent 5 2 4 2 9 3" xfId="16440" xr:uid="{00000000-0005-0000-0000-000038290000}"/>
    <cellStyle name="Percent 5 2 4 3" xfId="769" xr:uid="{00000000-0005-0000-0000-00003A290000}"/>
    <cellStyle name="Percent 5 2 4 3 10" xfId="6738" xr:uid="{00000000-0005-0000-0000-00003B290000}"/>
    <cellStyle name="Percent 5 2 4 3 10 2" xfId="17362" xr:uid="{00000000-0005-0000-0000-00003B290000}"/>
    <cellStyle name="Percent 5 2 4 3 11" xfId="12070" xr:uid="{00000000-0005-0000-0000-00003A290000}"/>
    <cellStyle name="Percent 5 2 4 3 2" xfId="1473" xr:uid="{00000000-0005-0000-0000-00003C290000}"/>
    <cellStyle name="Percent 5 2 4 3 2 2" xfId="2299" xr:uid="{00000000-0005-0000-0000-00003D290000}"/>
    <cellStyle name="Percent 5 2 4 3 2 2 2" xfId="8247" xr:uid="{00000000-0005-0000-0000-00003E290000}"/>
    <cellStyle name="Percent 5 2 4 3 2 2 2 2" xfId="18871" xr:uid="{00000000-0005-0000-0000-00003E290000}"/>
    <cellStyle name="Percent 5 2 4 3 2 2 3" xfId="13579" xr:uid="{00000000-0005-0000-0000-00003D290000}"/>
    <cellStyle name="Percent 5 2 4 3 2 3" xfId="3905" xr:uid="{00000000-0005-0000-0000-00003F290000}"/>
    <cellStyle name="Percent 5 2 4 3 2 3 2" xfId="9537" xr:uid="{00000000-0005-0000-0000-000040290000}"/>
    <cellStyle name="Percent 5 2 4 3 2 3 2 2" xfId="20161" xr:uid="{00000000-0005-0000-0000-000040290000}"/>
    <cellStyle name="Percent 5 2 4 3 2 3 3" xfId="14869" xr:uid="{00000000-0005-0000-0000-00003F290000}"/>
    <cellStyle name="Percent 5 2 4 3 2 4" xfId="4797" xr:uid="{00000000-0005-0000-0000-000041290000}"/>
    <cellStyle name="Percent 5 2 4 3 2 4 2" xfId="10419" xr:uid="{00000000-0005-0000-0000-000042290000}"/>
    <cellStyle name="Percent 5 2 4 3 2 4 2 2" xfId="21043" xr:uid="{00000000-0005-0000-0000-000042290000}"/>
    <cellStyle name="Percent 5 2 4 3 2 4 3" xfId="15751" xr:uid="{00000000-0005-0000-0000-000041290000}"/>
    <cellStyle name="Percent 5 2 4 3 2 5" xfId="7427" xr:uid="{00000000-0005-0000-0000-000043290000}"/>
    <cellStyle name="Percent 5 2 4 3 2 5 2" xfId="18051" xr:uid="{00000000-0005-0000-0000-000043290000}"/>
    <cellStyle name="Percent 5 2 4 3 2 6" xfId="12759" xr:uid="{00000000-0005-0000-0000-00003C290000}"/>
    <cellStyle name="Percent 5 2 4 3 3" xfId="1172" xr:uid="{00000000-0005-0000-0000-000044290000}"/>
    <cellStyle name="Percent 5 2 4 3 3 2" xfId="3605" xr:uid="{00000000-0005-0000-0000-000045290000}"/>
    <cellStyle name="Percent 5 2 4 3 3 2 2" xfId="9240" xr:uid="{00000000-0005-0000-0000-000046290000}"/>
    <cellStyle name="Percent 5 2 4 3 3 2 2 2" xfId="19864" xr:uid="{00000000-0005-0000-0000-000046290000}"/>
    <cellStyle name="Percent 5 2 4 3 3 2 3" xfId="14572" xr:uid="{00000000-0005-0000-0000-000045290000}"/>
    <cellStyle name="Percent 5 2 4 3 3 3" xfId="7130" xr:uid="{00000000-0005-0000-0000-000047290000}"/>
    <cellStyle name="Percent 5 2 4 3 3 3 2" xfId="17754" xr:uid="{00000000-0005-0000-0000-000047290000}"/>
    <cellStyle name="Percent 5 2 4 3 3 4" xfId="12462" xr:uid="{00000000-0005-0000-0000-000044290000}"/>
    <cellStyle name="Percent 5 2 4 3 4" xfId="2002" xr:uid="{00000000-0005-0000-0000-000048290000}"/>
    <cellStyle name="Percent 5 2 4 3 4 2" xfId="7950" xr:uid="{00000000-0005-0000-0000-000049290000}"/>
    <cellStyle name="Percent 5 2 4 3 4 2 2" xfId="18574" xr:uid="{00000000-0005-0000-0000-000049290000}"/>
    <cellStyle name="Percent 5 2 4 3 4 3" xfId="13282" xr:uid="{00000000-0005-0000-0000-000048290000}"/>
    <cellStyle name="Percent 5 2 4 3 5" xfId="3203" xr:uid="{00000000-0005-0000-0000-00004A290000}"/>
    <cellStyle name="Percent 5 2 4 3 5 2" xfId="8848" xr:uid="{00000000-0005-0000-0000-00004B290000}"/>
    <cellStyle name="Percent 5 2 4 3 5 2 2" xfId="19472" xr:uid="{00000000-0005-0000-0000-00004B290000}"/>
    <cellStyle name="Percent 5 2 4 3 5 3" xfId="14180" xr:uid="{00000000-0005-0000-0000-00004A290000}"/>
    <cellStyle name="Percent 5 2 4 3 6" xfId="4500" xr:uid="{00000000-0005-0000-0000-00004C290000}"/>
    <cellStyle name="Percent 5 2 4 3 6 2" xfId="10122" xr:uid="{00000000-0005-0000-0000-00004D290000}"/>
    <cellStyle name="Percent 5 2 4 3 6 2 2" xfId="20746" xr:uid="{00000000-0005-0000-0000-00004D290000}"/>
    <cellStyle name="Percent 5 2 4 3 6 3" xfId="15454" xr:uid="{00000000-0005-0000-0000-00004C290000}"/>
    <cellStyle name="Percent 5 2 4 3 7" xfId="5578" xr:uid="{00000000-0005-0000-0000-00004E290000}"/>
    <cellStyle name="Percent 5 2 4 3 7 2" xfId="10915" xr:uid="{00000000-0005-0000-0000-00004F290000}"/>
    <cellStyle name="Percent 5 2 4 3 7 2 2" xfId="21539" xr:uid="{00000000-0005-0000-0000-00004F290000}"/>
    <cellStyle name="Percent 5 2 4 3 7 3" xfId="16245" xr:uid="{00000000-0005-0000-0000-00004E290000}"/>
    <cellStyle name="Percent 5 2 4 3 8" xfId="5945" xr:uid="{00000000-0005-0000-0000-000050290000}"/>
    <cellStyle name="Percent 5 2 4 3 8 2" xfId="11282" xr:uid="{00000000-0005-0000-0000-000051290000}"/>
    <cellStyle name="Percent 5 2 4 3 8 2 2" xfId="21906" xr:uid="{00000000-0005-0000-0000-000051290000}"/>
    <cellStyle name="Percent 5 2 4 3 8 3" xfId="16612" xr:uid="{00000000-0005-0000-0000-000050290000}"/>
    <cellStyle name="Percent 5 2 4 3 9" xfId="6315" xr:uid="{00000000-0005-0000-0000-000052290000}"/>
    <cellStyle name="Percent 5 2 4 3 9 2" xfId="11649" xr:uid="{00000000-0005-0000-0000-000053290000}"/>
    <cellStyle name="Percent 5 2 4 3 9 2 2" xfId="22273" xr:uid="{00000000-0005-0000-0000-000053290000}"/>
    <cellStyle name="Percent 5 2 4 3 9 3" xfId="16979" xr:uid="{00000000-0005-0000-0000-000052290000}"/>
    <cellStyle name="Percent 5 2 4 4" xfId="1223" xr:uid="{00000000-0005-0000-0000-000054290000}"/>
    <cellStyle name="Percent 5 2 4 4 2" xfId="2049" xr:uid="{00000000-0005-0000-0000-000055290000}"/>
    <cellStyle name="Percent 5 2 4 4 2 2" xfId="7997" xr:uid="{00000000-0005-0000-0000-000056290000}"/>
    <cellStyle name="Percent 5 2 4 4 2 2 2" xfId="18621" xr:uid="{00000000-0005-0000-0000-000056290000}"/>
    <cellStyle name="Percent 5 2 4 4 2 3" xfId="13329" xr:uid="{00000000-0005-0000-0000-000055290000}"/>
    <cellStyle name="Percent 5 2 4 4 3" xfId="3655" xr:uid="{00000000-0005-0000-0000-000057290000}"/>
    <cellStyle name="Percent 5 2 4 4 3 2" xfId="9287" xr:uid="{00000000-0005-0000-0000-000058290000}"/>
    <cellStyle name="Percent 5 2 4 4 3 2 2" xfId="19911" xr:uid="{00000000-0005-0000-0000-000058290000}"/>
    <cellStyle name="Percent 5 2 4 4 3 3" xfId="14619" xr:uid="{00000000-0005-0000-0000-000057290000}"/>
    <cellStyle name="Percent 5 2 4 4 4" xfId="4547" xr:uid="{00000000-0005-0000-0000-000059290000}"/>
    <cellStyle name="Percent 5 2 4 4 4 2" xfId="10169" xr:uid="{00000000-0005-0000-0000-00005A290000}"/>
    <cellStyle name="Percent 5 2 4 4 4 2 2" xfId="20793" xr:uid="{00000000-0005-0000-0000-00005A290000}"/>
    <cellStyle name="Percent 5 2 4 4 4 3" xfId="15501" xr:uid="{00000000-0005-0000-0000-000059290000}"/>
    <cellStyle name="Percent 5 2 4 4 5" xfId="7177" xr:uid="{00000000-0005-0000-0000-00005B290000}"/>
    <cellStyle name="Percent 5 2 4 4 5 2" xfId="17801" xr:uid="{00000000-0005-0000-0000-00005B290000}"/>
    <cellStyle name="Percent 5 2 4 4 6" xfId="12509" xr:uid="{00000000-0005-0000-0000-000054290000}"/>
    <cellStyle name="Percent 5 2 4 5" xfId="1323" xr:uid="{00000000-0005-0000-0000-00005C290000}"/>
    <cellStyle name="Percent 5 2 4 5 2" xfId="2149" xr:uid="{00000000-0005-0000-0000-00005D290000}"/>
    <cellStyle name="Percent 5 2 4 5 2 2" xfId="8097" xr:uid="{00000000-0005-0000-0000-00005E290000}"/>
    <cellStyle name="Percent 5 2 4 5 2 2 2" xfId="18721" xr:uid="{00000000-0005-0000-0000-00005E290000}"/>
    <cellStyle name="Percent 5 2 4 5 2 3" xfId="13429" xr:uid="{00000000-0005-0000-0000-00005D290000}"/>
    <cellStyle name="Percent 5 2 4 5 3" xfId="3755" xr:uid="{00000000-0005-0000-0000-00005F290000}"/>
    <cellStyle name="Percent 5 2 4 5 3 2" xfId="9387" xr:uid="{00000000-0005-0000-0000-000060290000}"/>
    <cellStyle name="Percent 5 2 4 5 3 2 2" xfId="20011" xr:uid="{00000000-0005-0000-0000-000060290000}"/>
    <cellStyle name="Percent 5 2 4 5 3 3" xfId="14719" xr:uid="{00000000-0005-0000-0000-00005F290000}"/>
    <cellStyle name="Percent 5 2 4 5 4" xfId="4647" xr:uid="{00000000-0005-0000-0000-000061290000}"/>
    <cellStyle name="Percent 5 2 4 5 4 2" xfId="10269" xr:uid="{00000000-0005-0000-0000-000062290000}"/>
    <cellStyle name="Percent 5 2 4 5 4 2 2" xfId="20893" xr:uid="{00000000-0005-0000-0000-000062290000}"/>
    <cellStyle name="Percent 5 2 4 5 4 3" xfId="15601" xr:uid="{00000000-0005-0000-0000-000061290000}"/>
    <cellStyle name="Percent 5 2 4 5 5" xfId="7277" xr:uid="{00000000-0005-0000-0000-000063290000}"/>
    <cellStyle name="Percent 5 2 4 5 5 2" xfId="17901" xr:uid="{00000000-0005-0000-0000-000063290000}"/>
    <cellStyle name="Percent 5 2 4 5 6" xfId="12609" xr:uid="{00000000-0005-0000-0000-00005C290000}"/>
    <cellStyle name="Percent 5 2 4 6" xfId="1385" xr:uid="{00000000-0005-0000-0000-000064290000}"/>
    <cellStyle name="Percent 5 2 4 6 2" xfId="2211" xr:uid="{00000000-0005-0000-0000-000065290000}"/>
    <cellStyle name="Percent 5 2 4 6 2 2" xfId="8159" xr:uid="{00000000-0005-0000-0000-000066290000}"/>
    <cellStyle name="Percent 5 2 4 6 2 2 2" xfId="18783" xr:uid="{00000000-0005-0000-0000-000066290000}"/>
    <cellStyle name="Percent 5 2 4 6 2 3" xfId="13491" xr:uid="{00000000-0005-0000-0000-000065290000}"/>
    <cellStyle name="Percent 5 2 4 6 3" xfId="3817" xr:uid="{00000000-0005-0000-0000-000067290000}"/>
    <cellStyle name="Percent 5 2 4 6 3 2" xfId="9449" xr:uid="{00000000-0005-0000-0000-000068290000}"/>
    <cellStyle name="Percent 5 2 4 6 3 2 2" xfId="20073" xr:uid="{00000000-0005-0000-0000-000068290000}"/>
    <cellStyle name="Percent 5 2 4 6 3 3" xfId="14781" xr:uid="{00000000-0005-0000-0000-000067290000}"/>
    <cellStyle name="Percent 5 2 4 6 4" xfId="4709" xr:uid="{00000000-0005-0000-0000-000069290000}"/>
    <cellStyle name="Percent 5 2 4 6 4 2" xfId="10331" xr:uid="{00000000-0005-0000-0000-00006A290000}"/>
    <cellStyle name="Percent 5 2 4 6 4 2 2" xfId="20955" xr:uid="{00000000-0005-0000-0000-00006A290000}"/>
    <cellStyle name="Percent 5 2 4 6 4 3" xfId="15663" xr:uid="{00000000-0005-0000-0000-000069290000}"/>
    <cellStyle name="Percent 5 2 4 6 5" xfId="7339" xr:uid="{00000000-0005-0000-0000-00006B290000}"/>
    <cellStyle name="Percent 5 2 4 6 5 2" xfId="17963" xr:uid="{00000000-0005-0000-0000-00006B290000}"/>
    <cellStyle name="Percent 5 2 4 6 6" xfId="12671" xr:uid="{00000000-0005-0000-0000-000064290000}"/>
    <cellStyle name="Percent 5 2 4 7" xfId="983" xr:uid="{00000000-0005-0000-0000-00006C290000}"/>
    <cellStyle name="Percent 5 2 4 7 2" xfId="3417" xr:uid="{00000000-0005-0000-0000-00006D290000}"/>
    <cellStyle name="Percent 5 2 4 7 2 2" xfId="9055" xr:uid="{00000000-0005-0000-0000-00006E290000}"/>
    <cellStyle name="Percent 5 2 4 7 2 2 2" xfId="19679" xr:uid="{00000000-0005-0000-0000-00006E290000}"/>
    <cellStyle name="Percent 5 2 4 7 2 3" xfId="14387" xr:uid="{00000000-0005-0000-0000-00006D290000}"/>
    <cellStyle name="Percent 5 2 4 7 3" xfId="6945" xr:uid="{00000000-0005-0000-0000-00006F290000}"/>
    <cellStyle name="Percent 5 2 4 7 3 2" xfId="17569" xr:uid="{00000000-0005-0000-0000-00006F290000}"/>
    <cellStyle name="Percent 5 2 4 7 4" xfId="12277" xr:uid="{00000000-0005-0000-0000-00006C290000}"/>
    <cellStyle name="Percent 5 2 4 8" xfId="1817" xr:uid="{00000000-0005-0000-0000-000070290000}"/>
    <cellStyle name="Percent 5 2 4 8 2" xfId="7765" xr:uid="{00000000-0005-0000-0000-000071290000}"/>
    <cellStyle name="Percent 5 2 4 8 2 2" xfId="18389" xr:uid="{00000000-0005-0000-0000-000071290000}"/>
    <cellStyle name="Percent 5 2 4 8 3" xfId="13097" xr:uid="{00000000-0005-0000-0000-000070290000}"/>
    <cellStyle name="Percent 5 2 4 9" xfId="2951" xr:uid="{00000000-0005-0000-0000-000072290000}"/>
    <cellStyle name="Percent 5 2 4 9 2" xfId="8611" xr:uid="{00000000-0005-0000-0000-000073290000}"/>
    <cellStyle name="Percent 5 2 4 9 2 2" xfId="19235" xr:uid="{00000000-0005-0000-0000-000073290000}"/>
    <cellStyle name="Percent 5 2 4 9 3" xfId="13943" xr:uid="{00000000-0005-0000-0000-000072290000}"/>
    <cellStyle name="Percent 5 2 5" xfId="233" xr:uid="{00000000-0005-0000-0000-000074290000}"/>
    <cellStyle name="Percent 5 2 5 10" xfId="6533" xr:uid="{00000000-0005-0000-0000-000075290000}"/>
    <cellStyle name="Percent 5 2 5 10 2" xfId="17157" xr:uid="{00000000-0005-0000-0000-000075290000}"/>
    <cellStyle name="Percent 5 2 5 11" xfId="11865" xr:uid="{00000000-0005-0000-0000-000074290000}"/>
    <cellStyle name="Percent 5 2 5 2" xfId="789" xr:uid="{00000000-0005-0000-0000-000076290000}"/>
    <cellStyle name="Percent 5 2 5 2 10" xfId="12090" xr:uid="{00000000-0005-0000-0000-000076290000}"/>
    <cellStyle name="Percent 5 2 5 2 2" xfId="1493" xr:uid="{00000000-0005-0000-0000-000077290000}"/>
    <cellStyle name="Percent 5 2 5 2 2 2" xfId="3925" xr:uid="{00000000-0005-0000-0000-000078290000}"/>
    <cellStyle name="Percent 5 2 5 2 2 2 2" xfId="9557" xr:uid="{00000000-0005-0000-0000-000079290000}"/>
    <cellStyle name="Percent 5 2 5 2 2 2 2 2" xfId="20181" xr:uid="{00000000-0005-0000-0000-000079290000}"/>
    <cellStyle name="Percent 5 2 5 2 2 2 3" xfId="14889" xr:uid="{00000000-0005-0000-0000-000078290000}"/>
    <cellStyle name="Percent 5 2 5 2 2 3" xfId="7447" xr:uid="{00000000-0005-0000-0000-00007A290000}"/>
    <cellStyle name="Percent 5 2 5 2 2 3 2" xfId="18071" xr:uid="{00000000-0005-0000-0000-00007A290000}"/>
    <cellStyle name="Percent 5 2 5 2 2 4" xfId="12779" xr:uid="{00000000-0005-0000-0000-000077290000}"/>
    <cellStyle name="Percent 5 2 5 2 3" xfId="2319" xr:uid="{00000000-0005-0000-0000-00007B290000}"/>
    <cellStyle name="Percent 5 2 5 2 3 2" xfId="8267" xr:uid="{00000000-0005-0000-0000-00007C290000}"/>
    <cellStyle name="Percent 5 2 5 2 3 2 2" xfId="18891" xr:uid="{00000000-0005-0000-0000-00007C290000}"/>
    <cellStyle name="Percent 5 2 5 2 3 3" xfId="13599" xr:uid="{00000000-0005-0000-0000-00007B290000}"/>
    <cellStyle name="Percent 5 2 5 2 4" xfId="3223" xr:uid="{00000000-0005-0000-0000-00007D290000}"/>
    <cellStyle name="Percent 5 2 5 2 4 2" xfId="8868" xr:uid="{00000000-0005-0000-0000-00007E290000}"/>
    <cellStyle name="Percent 5 2 5 2 4 2 2" xfId="19492" xr:uid="{00000000-0005-0000-0000-00007E290000}"/>
    <cellStyle name="Percent 5 2 5 2 4 3" xfId="14200" xr:uid="{00000000-0005-0000-0000-00007D290000}"/>
    <cellStyle name="Percent 5 2 5 2 5" xfId="4817" xr:uid="{00000000-0005-0000-0000-00007F290000}"/>
    <cellStyle name="Percent 5 2 5 2 5 2" xfId="10439" xr:uid="{00000000-0005-0000-0000-000080290000}"/>
    <cellStyle name="Percent 5 2 5 2 5 2 2" xfId="21063" xr:uid="{00000000-0005-0000-0000-000080290000}"/>
    <cellStyle name="Percent 5 2 5 2 5 3" xfId="15771" xr:uid="{00000000-0005-0000-0000-00007F290000}"/>
    <cellStyle name="Percent 5 2 5 2 6" xfId="5598" xr:uid="{00000000-0005-0000-0000-000081290000}"/>
    <cellStyle name="Percent 5 2 5 2 6 2" xfId="10935" xr:uid="{00000000-0005-0000-0000-000082290000}"/>
    <cellStyle name="Percent 5 2 5 2 6 2 2" xfId="21559" xr:uid="{00000000-0005-0000-0000-000082290000}"/>
    <cellStyle name="Percent 5 2 5 2 6 3" xfId="16265" xr:uid="{00000000-0005-0000-0000-000081290000}"/>
    <cellStyle name="Percent 5 2 5 2 7" xfId="5965" xr:uid="{00000000-0005-0000-0000-000083290000}"/>
    <cellStyle name="Percent 5 2 5 2 7 2" xfId="11302" xr:uid="{00000000-0005-0000-0000-000084290000}"/>
    <cellStyle name="Percent 5 2 5 2 7 2 2" xfId="21926" xr:uid="{00000000-0005-0000-0000-000084290000}"/>
    <cellStyle name="Percent 5 2 5 2 7 3" xfId="16632" xr:uid="{00000000-0005-0000-0000-000083290000}"/>
    <cellStyle name="Percent 5 2 5 2 8" xfId="6335" xr:uid="{00000000-0005-0000-0000-000085290000}"/>
    <cellStyle name="Percent 5 2 5 2 8 2" xfId="11669" xr:uid="{00000000-0005-0000-0000-000086290000}"/>
    <cellStyle name="Percent 5 2 5 2 8 2 2" xfId="22293" xr:uid="{00000000-0005-0000-0000-000086290000}"/>
    <cellStyle name="Percent 5 2 5 2 8 3" xfId="16999" xr:uid="{00000000-0005-0000-0000-000085290000}"/>
    <cellStyle name="Percent 5 2 5 2 9" xfId="6758" xr:uid="{00000000-0005-0000-0000-000087290000}"/>
    <cellStyle name="Percent 5 2 5 2 9 2" xfId="17382" xr:uid="{00000000-0005-0000-0000-000087290000}"/>
    <cellStyle name="Percent 5 2 5 3" xfId="1003" xr:uid="{00000000-0005-0000-0000-000088290000}"/>
    <cellStyle name="Percent 5 2 5 3 2" xfId="3437" xr:uid="{00000000-0005-0000-0000-000089290000}"/>
    <cellStyle name="Percent 5 2 5 3 2 2" xfId="9075" xr:uid="{00000000-0005-0000-0000-00008A290000}"/>
    <cellStyle name="Percent 5 2 5 3 2 2 2" xfId="19699" xr:uid="{00000000-0005-0000-0000-00008A290000}"/>
    <cellStyle name="Percent 5 2 5 3 2 3" xfId="14407" xr:uid="{00000000-0005-0000-0000-000089290000}"/>
    <cellStyle name="Percent 5 2 5 3 3" xfId="6965" xr:uid="{00000000-0005-0000-0000-00008B290000}"/>
    <cellStyle name="Percent 5 2 5 3 3 2" xfId="17589" xr:uid="{00000000-0005-0000-0000-00008B290000}"/>
    <cellStyle name="Percent 5 2 5 3 4" xfId="12297" xr:uid="{00000000-0005-0000-0000-000088290000}"/>
    <cellStyle name="Percent 5 2 5 4" xfId="1837" xr:uid="{00000000-0005-0000-0000-00008C290000}"/>
    <cellStyle name="Percent 5 2 5 4 2" xfId="7785" xr:uid="{00000000-0005-0000-0000-00008D290000}"/>
    <cellStyle name="Percent 5 2 5 4 2 2" xfId="18409" xr:uid="{00000000-0005-0000-0000-00008D290000}"/>
    <cellStyle name="Percent 5 2 5 4 3" xfId="13117" xr:uid="{00000000-0005-0000-0000-00008C290000}"/>
    <cellStyle name="Percent 5 2 5 5" xfId="2973" xr:uid="{00000000-0005-0000-0000-00008E290000}"/>
    <cellStyle name="Percent 5 2 5 5 2" xfId="8631" xr:uid="{00000000-0005-0000-0000-00008F290000}"/>
    <cellStyle name="Percent 5 2 5 5 2 2" xfId="19255" xr:uid="{00000000-0005-0000-0000-00008F290000}"/>
    <cellStyle name="Percent 5 2 5 5 3" xfId="13963" xr:uid="{00000000-0005-0000-0000-00008E290000}"/>
    <cellStyle name="Percent 5 2 5 6" xfId="4335" xr:uid="{00000000-0005-0000-0000-000090290000}"/>
    <cellStyle name="Percent 5 2 5 6 2" xfId="9957" xr:uid="{00000000-0005-0000-0000-000091290000}"/>
    <cellStyle name="Percent 5 2 5 6 2 2" xfId="20581" xr:uid="{00000000-0005-0000-0000-000091290000}"/>
    <cellStyle name="Percent 5 2 5 6 3" xfId="15289" xr:uid="{00000000-0005-0000-0000-000090290000}"/>
    <cellStyle name="Percent 5 2 5 7" xfId="5099" xr:uid="{00000000-0005-0000-0000-000092290000}"/>
    <cellStyle name="Percent 5 2 5 7 2" xfId="10696" xr:uid="{00000000-0005-0000-0000-000093290000}"/>
    <cellStyle name="Percent 5 2 5 7 2 2" xfId="21320" xr:uid="{00000000-0005-0000-0000-000093290000}"/>
    <cellStyle name="Percent 5 2 5 7 3" xfId="16028" xr:uid="{00000000-0005-0000-0000-000092290000}"/>
    <cellStyle name="Percent 5 2 5 8" xfId="5728" xr:uid="{00000000-0005-0000-0000-000094290000}"/>
    <cellStyle name="Percent 5 2 5 8 2" xfId="11065" xr:uid="{00000000-0005-0000-0000-000095290000}"/>
    <cellStyle name="Percent 5 2 5 8 2 2" xfId="21689" xr:uid="{00000000-0005-0000-0000-000095290000}"/>
    <cellStyle name="Percent 5 2 5 8 3" xfId="16395" xr:uid="{00000000-0005-0000-0000-000094290000}"/>
    <cellStyle name="Percent 5 2 5 9" xfId="6096" xr:uid="{00000000-0005-0000-0000-000096290000}"/>
    <cellStyle name="Percent 5 2 5 9 2" xfId="11432" xr:uid="{00000000-0005-0000-0000-000097290000}"/>
    <cellStyle name="Percent 5 2 5 9 2 2" xfId="22056" xr:uid="{00000000-0005-0000-0000-000097290000}"/>
    <cellStyle name="Percent 5 2 5 9 3" xfId="16762" xr:uid="{00000000-0005-0000-0000-000096290000}"/>
    <cellStyle name="Percent 5 2 6" xfId="724" xr:uid="{00000000-0005-0000-0000-000098290000}"/>
    <cellStyle name="Percent 5 2 6 10" xfId="6693" xr:uid="{00000000-0005-0000-0000-000099290000}"/>
    <cellStyle name="Percent 5 2 6 10 2" xfId="17317" xr:uid="{00000000-0005-0000-0000-000099290000}"/>
    <cellStyle name="Percent 5 2 6 11" xfId="12025" xr:uid="{00000000-0005-0000-0000-000098290000}"/>
    <cellStyle name="Percent 5 2 6 2" xfId="1428" xr:uid="{00000000-0005-0000-0000-00009A290000}"/>
    <cellStyle name="Percent 5 2 6 2 2" xfId="2254" xr:uid="{00000000-0005-0000-0000-00009B290000}"/>
    <cellStyle name="Percent 5 2 6 2 2 2" xfId="8202" xr:uid="{00000000-0005-0000-0000-00009C290000}"/>
    <cellStyle name="Percent 5 2 6 2 2 2 2" xfId="18826" xr:uid="{00000000-0005-0000-0000-00009C290000}"/>
    <cellStyle name="Percent 5 2 6 2 2 3" xfId="13534" xr:uid="{00000000-0005-0000-0000-00009B290000}"/>
    <cellStyle name="Percent 5 2 6 2 3" xfId="3860" xr:uid="{00000000-0005-0000-0000-00009D290000}"/>
    <cellStyle name="Percent 5 2 6 2 3 2" xfId="9492" xr:uid="{00000000-0005-0000-0000-00009E290000}"/>
    <cellStyle name="Percent 5 2 6 2 3 2 2" xfId="20116" xr:uid="{00000000-0005-0000-0000-00009E290000}"/>
    <cellStyle name="Percent 5 2 6 2 3 3" xfId="14824" xr:uid="{00000000-0005-0000-0000-00009D290000}"/>
    <cellStyle name="Percent 5 2 6 2 4" xfId="4752" xr:uid="{00000000-0005-0000-0000-00009F290000}"/>
    <cellStyle name="Percent 5 2 6 2 4 2" xfId="10374" xr:uid="{00000000-0005-0000-0000-0000A0290000}"/>
    <cellStyle name="Percent 5 2 6 2 4 2 2" xfId="20998" xr:uid="{00000000-0005-0000-0000-0000A0290000}"/>
    <cellStyle name="Percent 5 2 6 2 4 3" xfId="15706" xr:uid="{00000000-0005-0000-0000-00009F290000}"/>
    <cellStyle name="Percent 5 2 6 2 5" xfId="7382" xr:uid="{00000000-0005-0000-0000-0000A1290000}"/>
    <cellStyle name="Percent 5 2 6 2 5 2" xfId="18006" xr:uid="{00000000-0005-0000-0000-0000A1290000}"/>
    <cellStyle name="Percent 5 2 6 2 6" xfId="12714" xr:uid="{00000000-0005-0000-0000-00009A290000}"/>
    <cellStyle name="Percent 5 2 6 3" xfId="935" xr:uid="{00000000-0005-0000-0000-0000A2290000}"/>
    <cellStyle name="Percent 5 2 6 3 2" xfId="3369" xr:uid="{00000000-0005-0000-0000-0000A3290000}"/>
    <cellStyle name="Percent 5 2 6 3 2 2" xfId="9010" xr:uid="{00000000-0005-0000-0000-0000A4290000}"/>
    <cellStyle name="Percent 5 2 6 3 2 2 2" xfId="19634" xr:uid="{00000000-0005-0000-0000-0000A4290000}"/>
    <cellStyle name="Percent 5 2 6 3 2 3" xfId="14342" xr:uid="{00000000-0005-0000-0000-0000A3290000}"/>
    <cellStyle name="Percent 5 2 6 3 3" xfId="6900" xr:uid="{00000000-0005-0000-0000-0000A5290000}"/>
    <cellStyle name="Percent 5 2 6 3 3 2" xfId="17524" xr:uid="{00000000-0005-0000-0000-0000A5290000}"/>
    <cellStyle name="Percent 5 2 6 3 4" xfId="12232" xr:uid="{00000000-0005-0000-0000-0000A2290000}"/>
    <cellStyle name="Percent 5 2 6 4" xfId="1772" xr:uid="{00000000-0005-0000-0000-0000A6290000}"/>
    <cellStyle name="Percent 5 2 6 4 2" xfId="7720" xr:uid="{00000000-0005-0000-0000-0000A7290000}"/>
    <cellStyle name="Percent 5 2 6 4 2 2" xfId="18344" xr:uid="{00000000-0005-0000-0000-0000A7290000}"/>
    <cellStyle name="Percent 5 2 6 4 3" xfId="13052" xr:uid="{00000000-0005-0000-0000-0000A6290000}"/>
    <cellStyle name="Percent 5 2 6 5" xfId="3158" xr:uid="{00000000-0005-0000-0000-0000A8290000}"/>
    <cellStyle name="Percent 5 2 6 5 2" xfId="8803" xr:uid="{00000000-0005-0000-0000-0000A9290000}"/>
    <cellStyle name="Percent 5 2 6 5 2 2" xfId="19427" xr:uid="{00000000-0005-0000-0000-0000A9290000}"/>
    <cellStyle name="Percent 5 2 6 5 3" xfId="14135" xr:uid="{00000000-0005-0000-0000-0000A8290000}"/>
    <cellStyle name="Percent 5 2 6 6" xfId="4270" xr:uid="{00000000-0005-0000-0000-0000AA290000}"/>
    <cellStyle name="Percent 5 2 6 6 2" xfId="9892" xr:uid="{00000000-0005-0000-0000-0000AB290000}"/>
    <cellStyle name="Percent 5 2 6 6 2 2" xfId="20516" xr:uid="{00000000-0005-0000-0000-0000AB290000}"/>
    <cellStyle name="Percent 5 2 6 6 3" xfId="15224" xr:uid="{00000000-0005-0000-0000-0000AA290000}"/>
    <cellStyle name="Percent 5 2 6 7" xfId="5533" xr:uid="{00000000-0005-0000-0000-0000AC290000}"/>
    <cellStyle name="Percent 5 2 6 7 2" xfId="10870" xr:uid="{00000000-0005-0000-0000-0000AD290000}"/>
    <cellStyle name="Percent 5 2 6 7 2 2" xfId="21494" xr:uid="{00000000-0005-0000-0000-0000AD290000}"/>
    <cellStyle name="Percent 5 2 6 7 3" xfId="16200" xr:uid="{00000000-0005-0000-0000-0000AC290000}"/>
    <cellStyle name="Percent 5 2 6 8" xfId="5900" xr:uid="{00000000-0005-0000-0000-0000AE290000}"/>
    <cellStyle name="Percent 5 2 6 8 2" xfId="11237" xr:uid="{00000000-0005-0000-0000-0000AF290000}"/>
    <cellStyle name="Percent 5 2 6 8 2 2" xfId="21861" xr:uid="{00000000-0005-0000-0000-0000AF290000}"/>
    <cellStyle name="Percent 5 2 6 8 3" xfId="16567" xr:uid="{00000000-0005-0000-0000-0000AE290000}"/>
    <cellStyle name="Percent 5 2 6 9" xfId="6270" xr:uid="{00000000-0005-0000-0000-0000B0290000}"/>
    <cellStyle name="Percent 5 2 6 9 2" xfId="11604" xr:uid="{00000000-0005-0000-0000-0000B1290000}"/>
    <cellStyle name="Percent 5 2 6 9 2 2" xfId="22228" xr:uid="{00000000-0005-0000-0000-0000B1290000}"/>
    <cellStyle name="Percent 5 2 6 9 3" xfId="16934" xr:uid="{00000000-0005-0000-0000-0000B0290000}"/>
    <cellStyle name="Percent 5 2 7" xfId="2898" xr:uid="{00000000-0005-0000-0000-0000B2290000}"/>
    <cellStyle name="Percent 5 2 7 2" xfId="8566" xr:uid="{00000000-0005-0000-0000-0000B3290000}"/>
    <cellStyle name="Percent 5 2 7 2 2" xfId="19190" xr:uid="{00000000-0005-0000-0000-0000B3290000}"/>
    <cellStyle name="Percent 5 2 7 3" xfId="13898" xr:uid="{00000000-0005-0000-0000-0000B2290000}"/>
    <cellStyle name="Percent 5 2 8" xfId="5022" xr:uid="{00000000-0005-0000-0000-0000B4290000}"/>
    <cellStyle name="Percent 5 2 8 2" xfId="10631" xr:uid="{00000000-0005-0000-0000-0000B5290000}"/>
    <cellStyle name="Percent 5 2 8 2 2" xfId="21255" xr:uid="{00000000-0005-0000-0000-0000B5290000}"/>
    <cellStyle name="Percent 5 2 8 3" xfId="15963" xr:uid="{00000000-0005-0000-0000-0000B4290000}"/>
    <cellStyle name="Percent 5 2 9" xfId="5663" xr:uid="{00000000-0005-0000-0000-0000B6290000}"/>
    <cellStyle name="Percent 5 2 9 2" xfId="11000" xr:uid="{00000000-0005-0000-0000-0000B7290000}"/>
    <cellStyle name="Percent 5 2 9 2 2" xfId="21624" xr:uid="{00000000-0005-0000-0000-0000B7290000}"/>
    <cellStyle name="Percent 5 2 9 3" xfId="16330" xr:uid="{00000000-0005-0000-0000-0000B6290000}"/>
    <cellStyle name="Percent 5 3" xfId="171" xr:uid="{00000000-0005-0000-0000-0000B8290000}"/>
    <cellStyle name="Percent 5 3 10" xfId="1360" xr:uid="{00000000-0005-0000-0000-0000B9290000}"/>
    <cellStyle name="Percent 5 3 10 2" xfId="2186" xr:uid="{00000000-0005-0000-0000-0000BA290000}"/>
    <cellStyle name="Percent 5 3 10 2 2" xfId="8134" xr:uid="{00000000-0005-0000-0000-0000BB290000}"/>
    <cellStyle name="Percent 5 3 10 2 2 2" xfId="18758" xr:uid="{00000000-0005-0000-0000-0000BB290000}"/>
    <cellStyle name="Percent 5 3 10 2 3" xfId="13466" xr:uid="{00000000-0005-0000-0000-0000BA290000}"/>
    <cellStyle name="Percent 5 3 10 3" xfId="3792" xr:uid="{00000000-0005-0000-0000-0000BC290000}"/>
    <cellStyle name="Percent 5 3 10 3 2" xfId="9424" xr:uid="{00000000-0005-0000-0000-0000BD290000}"/>
    <cellStyle name="Percent 5 3 10 3 2 2" xfId="20048" xr:uid="{00000000-0005-0000-0000-0000BD290000}"/>
    <cellStyle name="Percent 5 3 10 3 3" xfId="14756" xr:uid="{00000000-0005-0000-0000-0000BC290000}"/>
    <cellStyle name="Percent 5 3 10 4" xfId="4684" xr:uid="{00000000-0005-0000-0000-0000BE290000}"/>
    <cellStyle name="Percent 5 3 10 4 2" xfId="10306" xr:uid="{00000000-0005-0000-0000-0000BF290000}"/>
    <cellStyle name="Percent 5 3 10 4 2 2" xfId="20930" xr:uid="{00000000-0005-0000-0000-0000BF290000}"/>
    <cellStyle name="Percent 5 3 10 4 3" xfId="15638" xr:uid="{00000000-0005-0000-0000-0000BE290000}"/>
    <cellStyle name="Percent 5 3 10 5" xfId="7314" xr:uid="{00000000-0005-0000-0000-0000C0290000}"/>
    <cellStyle name="Percent 5 3 10 5 2" xfId="17938" xr:uid="{00000000-0005-0000-0000-0000C0290000}"/>
    <cellStyle name="Percent 5 3 10 6" xfId="12646" xr:uid="{00000000-0005-0000-0000-0000B9290000}"/>
    <cellStyle name="Percent 5 3 11" xfId="946" xr:uid="{00000000-0005-0000-0000-0000C1290000}"/>
    <cellStyle name="Percent 5 3 11 2" xfId="3380" xr:uid="{00000000-0005-0000-0000-0000C2290000}"/>
    <cellStyle name="Percent 5 3 11 2 2" xfId="9020" xr:uid="{00000000-0005-0000-0000-0000C3290000}"/>
    <cellStyle name="Percent 5 3 11 2 2 2" xfId="19644" xr:uid="{00000000-0005-0000-0000-0000C3290000}"/>
    <cellStyle name="Percent 5 3 11 2 3" xfId="14352" xr:uid="{00000000-0005-0000-0000-0000C2290000}"/>
    <cellStyle name="Percent 5 3 11 3" xfId="6910" xr:uid="{00000000-0005-0000-0000-0000C4290000}"/>
    <cellStyle name="Percent 5 3 11 3 2" xfId="17534" xr:uid="{00000000-0005-0000-0000-0000C4290000}"/>
    <cellStyle name="Percent 5 3 11 4" xfId="12242" xr:uid="{00000000-0005-0000-0000-0000C1290000}"/>
    <cellStyle name="Percent 5 3 12" xfId="1782" xr:uid="{00000000-0005-0000-0000-0000C5290000}"/>
    <cellStyle name="Percent 5 3 12 2" xfId="2911" xr:uid="{00000000-0005-0000-0000-0000C6290000}"/>
    <cellStyle name="Percent 5 3 12 2 2" xfId="8576" xr:uid="{00000000-0005-0000-0000-0000C7290000}"/>
    <cellStyle name="Percent 5 3 12 2 2 2" xfId="19200" xr:uid="{00000000-0005-0000-0000-0000C7290000}"/>
    <cellStyle name="Percent 5 3 12 2 3" xfId="13908" xr:uid="{00000000-0005-0000-0000-0000C6290000}"/>
    <cellStyle name="Percent 5 3 12 3" xfId="7730" xr:uid="{00000000-0005-0000-0000-0000C8290000}"/>
    <cellStyle name="Percent 5 3 12 3 2" xfId="18354" xr:uid="{00000000-0005-0000-0000-0000C8290000}"/>
    <cellStyle name="Percent 5 3 12 4" xfId="13062" xr:uid="{00000000-0005-0000-0000-0000C5290000}"/>
    <cellStyle name="Percent 5 3 13" xfId="2879" xr:uid="{00000000-0005-0000-0000-0000C9290000}"/>
    <cellStyle name="Percent 5 3 13 2" xfId="8562" xr:uid="{00000000-0005-0000-0000-0000CA290000}"/>
    <cellStyle name="Percent 5 3 13 2 2" xfId="19186" xr:uid="{00000000-0005-0000-0000-0000CA290000}"/>
    <cellStyle name="Percent 5 3 13 3" xfId="13894" xr:uid="{00000000-0005-0000-0000-0000C9290000}"/>
    <cellStyle name="Percent 5 3 14" xfId="4280" xr:uid="{00000000-0005-0000-0000-0000CB290000}"/>
    <cellStyle name="Percent 5 3 14 2" xfId="9902" xr:uid="{00000000-0005-0000-0000-0000CC290000}"/>
    <cellStyle name="Percent 5 3 14 2 2" xfId="20526" xr:uid="{00000000-0005-0000-0000-0000CC290000}"/>
    <cellStyle name="Percent 5 3 14 3" xfId="15234" xr:uid="{00000000-0005-0000-0000-0000CB290000}"/>
    <cellStyle name="Percent 5 3 15" xfId="5037" xr:uid="{00000000-0005-0000-0000-0000CD290000}"/>
    <cellStyle name="Percent 5 3 15 2" xfId="10641" xr:uid="{00000000-0005-0000-0000-0000CE290000}"/>
    <cellStyle name="Percent 5 3 15 2 2" xfId="21265" xr:uid="{00000000-0005-0000-0000-0000CE290000}"/>
    <cellStyle name="Percent 5 3 15 3" xfId="15973" xr:uid="{00000000-0005-0000-0000-0000CD290000}"/>
    <cellStyle name="Percent 5 3 16" xfId="5673" xr:uid="{00000000-0005-0000-0000-0000CF290000}"/>
    <cellStyle name="Percent 5 3 16 2" xfId="11010" xr:uid="{00000000-0005-0000-0000-0000D0290000}"/>
    <cellStyle name="Percent 5 3 16 2 2" xfId="21634" xr:uid="{00000000-0005-0000-0000-0000D0290000}"/>
    <cellStyle name="Percent 5 3 16 3" xfId="16340" xr:uid="{00000000-0005-0000-0000-0000CF290000}"/>
    <cellStyle name="Percent 5 3 17" xfId="6041" xr:uid="{00000000-0005-0000-0000-0000D1290000}"/>
    <cellStyle name="Percent 5 3 17 2" xfId="11377" xr:uid="{00000000-0005-0000-0000-0000D2290000}"/>
    <cellStyle name="Percent 5 3 17 2 2" xfId="22001" xr:uid="{00000000-0005-0000-0000-0000D2290000}"/>
    <cellStyle name="Percent 5 3 17 3" xfId="16707" xr:uid="{00000000-0005-0000-0000-0000D1290000}"/>
    <cellStyle name="Percent 5 3 18" xfId="6478" xr:uid="{00000000-0005-0000-0000-0000D3290000}"/>
    <cellStyle name="Percent 5 3 18 2" xfId="17102" xr:uid="{00000000-0005-0000-0000-0000D3290000}"/>
    <cellStyle name="Percent 5 3 19" xfId="11810" xr:uid="{00000000-0005-0000-0000-0000B8290000}"/>
    <cellStyle name="Percent 5 3 2" xfId="201" xr:uid="{00000000-0005-0000-0000-0000D4290000}"/>
    <cellStyle name="Percent 5 3 2 10" xfId="2941" xr:uid="{00000000-0005-0000-0000-0000D5290000}"/>
    <cellStyle name="Percent 5 3 2 10 2" xfId="8601" xr:uid="{00000000-0005-0000-0000-0000D6290000}"/>
    <cellStyle name="Percent 5 3 2 10 2 2" xfId="19225" xr:uid="{00000000-0005-0000-0000-0000D6290000}"/>
    <cellStyle name="Percent 5 3 2 10 3" xfId="13933" xr:uid="{00000000-0005-0000-0000-0000D5290000}"/>
    <cellStyle name="Percent 5 3 2 11" xfId="4305" xr:uid="{00000000-0005-0000-0000-0000D7290000}"/>
    <cellStyle name="Percent 5 3 2 11 2" xfId="9927" xr:uid="{00000000-0005-0000-0000-0000D8290000}"/>
    <cellStyle name="Percent 5 3 2 11 2 2" xfId="20551" xr:uid="{00000000-0005-0000-0000-0000D8290000}"/>
    <cellStyle name="Percent 5 3 2 11 3" xfId="15259" xr:uid="{00000000-0005-0000-0000-0000D7290000}"/>
    <cellStyle name="Percent 5 3 2 12" xfId="5067" xr:uid="{00000000-0005-0000-0000-0000D9290000}"/>
    <cellStyle name="Percent 5 3 2 12 2" xfId="10666" xr:uid="{00000000-0005-0000-0000-0000DA290000}"/>
    <cellStyle name="Percent 5 3 2 12 2 2" xfId="21290" xr:uid="{00000000-0005-0000-0000-0000DA290000}"/>
    <cellStyle name="Percent 5 3 2 12 3" xfId="15998" xr:uid="{00000000-0005-0000-0000-0000D9290000}"/>
    <cellStyle name="Percent 5 3 2 13" xfId="5698" xr:uid="{00000000-0005-0000-0000-0000DB290000}"/>
    <cellStyle name="Percent 5 3 2 13 2" xfId="11035" xr:uid="{00000000-0005-0000-0000-0000DC290000}"/>
    <cellStyle name="Percent 5 3 2 13 2 2" xfId="21659" xr:uid="{00000000-0005-0000-0000-0000DC290000}"/>
    <cellStyle name="Percent 5 3 2 13 3" xfId="16365" xr:uid="{00000000-0005-0000-0000-0000DB290000}"/>
    <cellStyle name="Percent 5 3 2 14" xfId="6066" xr:uid="{00000000-0005-0000-0000-0000DD290000}"/>
    <cellStyle name="Percent 5 3 2 14 2" xfId="11402" xr:uid="{00000000-0005-0000-0000-0000DE290000}"/>
    <cellStyle name="Percent 5 3 2 14 2 2" xfId="22026" xr:uid="{00000000-0005-0000-0000-0000DE290000}"/>
    <cellStyle name="Percent 5 3 2 14 3" xfId="16732" xr:uid="{00000000-0005-0000-0000-0000DD290000}"/>
    <cellStyle name="Percent 5 3 2 15" xfId="6503" xr:uid="{00000000-0005-0000-0000-0000DF290000}"/>
    <cellStyle name="Percent 5 3 2 15 2" xfId="17127" xr:uid="{00000000-0005-0000-0000-0000DF290000}"/>
    <cellStyle name="Percent 5 3 2 16" xfId="11835" xr:uid="{00000000-0005-0000-0000-0000D4290000}"/>
    <cellStyle name="Percent 5 3 2 2" xfId="229" xr:uid="{00000000-0005-0000-0000-0000E0290000}"/>
    <cellStyle name="Percent 5 3 2 2 10" xfId="4331" xr:uid="{00000000-0005-0000-0000-0000E1290000}"/>
    <cellStyle name="Percent 5 3 2 2 10 2" xfId="9953" xr:uid="{00000000-0005-0000-0000-0000E2290000}"/>
    <cellStyle name="Percent 5 3 2 2 10 2 2" xfId="20577" xr:uid="{00000000-0005-0000-0000-0000E2290000}"/>
    <cellStyle name="Percent 5 3 2 2 10 3" xfId="15285" xr:uid="{00000000-0005-0000-0000-0000E1290000}"/>
    <cellStyle name="Percent 5 3 2 2 11" xfId="5095" xr:uid="{00000000-0005-0000-0000-0000E3290000}"/>
    <cellStyle name="Percent 5 3 2 2 11 2" xfId="10692" xr:uid="{00000000-0005-0000-0000-0000E4290000}"/>
    <cellStyle name="Percent 5 3 2 2 11 2 2" xfId="21316" xr:uid="{00000000-0005-0000-0000-0000E4290000}"/>
    <cellStyle name="Percent 5 3 2 2 11 3" xfId="16024" xr:uid="{00000000-0005-0000-0000-0000E3290000}"/>
    <cellStyle name="Percent 5 3 2 2 12" xfId="5724" xr:uid="{00000000-0005-0000-0000-0000E5290000}"/>
    <cellStyle name="Percent 5 3 2 2 12 2" xfId="11061" xr:uid="{00000000-0005-0000-0000-0000E6290000}"/>
    <cellStyle name="Percent 5 3 2 2 12 2 2" xfId="21685" xr:uid="{00000000-0005-0000-0000-0000E6290000}"/>
    <cellStyle name="Percent 5 3 2 2 12 3" xfId="16391" xr:uid="{00000000-0005-0000-0000-0000E5290000}"/>
    <cellStyle name="Percent 5 3 2 2 13" xfId="6092" xr:uid="{00000000-0005-0000-0000-0000E7290000}"/>
    <cellStyle name="Percent 5 3 2 2 13 2" xfId="11428" xr:uid="{00000000-0005-0000-0000-0000E8290000}"/>
    <cellStyle name="Percent 5 3 2 2 13 2 2" xfId="22052" xr:uid="{00000000-0005-0000-0000-0000E8290000}"/>
    <cellStyle name="Percent 5 3 2 2 13 3" xfId="16758" xr:uid="{00000000-0005-0000-0000-0000E7290000}"/>
    <cellStyle name="Percent 5 3 2 2 14" xfId="6529" xr:uid="{00000000-0005-0000-0000-0000E9290000}"/>
    <cellStyle name="Percent 5 3 2 2 14 2" xfId="17153" xr:uid="{00000000-0005-0000-0000-0000E9290000}"/>
    <cellStyle name="Percent 5 3 2 2 15" xfId="11861" xr:uid="{00000000-0005-0000-0000-0000E0290000}"/>
    <cellStyle name="Percent 5 3 2 2 2" xfId="294" xr:uid="{00000000-0005-0000-0000-0000EA290000}"/>
    <cellStyle name="Percent 5 3 2 2 2 10" xfId="6157" xr:uid="{00000000-0005-0000-0000-0000EB290000}"/>
    <cellStyle name="Percent 5 3 2 2 2 10 2" xfId="11493" xr:uid="{00000000-0005-0000-0000-0000EC290000}"/>
    <cellStyle name="Percent 5 3 2 2 2 10 2 2" xfId="22117" xr:uid="{00000000-0005-0000-0000-0000EC290000}"/>
    <cellStyle name="Percent 5 3 2 2 2 10 3" xfId="16823" xr:uid="{00000000-0005-0000-0000-0000EB290000}"/>
    <cellStyle name="Percent 5 3 2 2 2 11" xfId="6594" xr:uid="{00000000-0005-0000-0000-0000ED290000}"/>
    <cellStyle name="Percent 5 3 2 2 2 11 2" xfId="17218" xr:uid="{00000000-0005-0000-0000-0000ED290000}"/>
    <cellStyle name="Percent 5 3 2 2 2 12" xfId="11926" xr:uid="{00000000-0005-0000-0000-0000EA290000}"/>
    <cellStyle name="Percent 5 3 2 2 2 2" xfId="850" xr:uid="{00000000-0005-0000-0000-0000EE290000}"/>
    <cellStyle name="Percent 5 3 2 2 2 2 10" xfId="12151" xr:uid="{00000000-0005-0000-0000-0000EE290000}"/>
    <cellStyle name="Percent 5 3 2 2 2 2 2" xfId="1288" xr:uid="{00000000-0005-0000-0000-0000EF290000}"/>
    <cellStyle name="Percent 5 3 2 2 2 2 2 2" xfId="3720" xr:uid="{00000000-0005-0000-0000-0000F0290000}"/>
    <cellStyle name="Percent 5 3 2 2 2 2 2 2 2" xfId="9352" xr:uid="{00000000-0005-0000-0000-0000F1290000}"/>
    <cellStyle name="Percent 5 3 2 2 2 2 2 2 2 2" xfId="19976" xr:uid="{00000000-0005-0000-0000-0000F1290000}"/>
    <cellStyle name="Percent 5 3 2 2 2 2 2 2 3" xfId="14684" xr:uid="{00000000-0005-0000-0000-0000F0290000}"/>
    <cellStyle name="Percent 5 3 2 2 2 2 2 3" xfId="7242" xr:uid="{00000000-0005-0000-0000-0000F2290000}"/>
    <cellStyle name="Percent 5 3 2 2 2 2 2 3 2" xfId="17866" xr:uid="{00000000-0005-0000-0000-0000F2290000}"/>
    <cellStyle name="Percent 5 3 2 2 2 2 2 4" xfId="12574" xr:uid="{00000000-0005-0000-0000-0000EF290000}"/>
    <cellStyle name="Percent 5 3 2 2 2 2 3" xfId="2114" xr:uid="{00000000-0005-0000-0000-0000F3290000}"/>
    <cellStyle name="Percent 5 3 2 2 2 2 3 2" xfId="8062" xr:uid="{00000000-0005-0000-0000-0000F4290000}"/>
    <cellStyle name="Percent 5 3 2 2 2 2 3 2 2" xfId="18686" xr:uid="{00000000-0005-0000-0000-0000F4290000}"/>
    <cellStyle name="Percent 5 3 2 2 2 2 3 3" xfId="13394" xr:uid="{00000000-0005-0000-0000-0000F3290000}"/>
    <cellStyle name="Percent 5 3 2 2 2 2 4" xfId="3284" xr:uid="{00000000-0005-0000-0000-0000F5290000}"/>
    <cellStyle name="Percent 5 3 2 2 2 2 4 2" xfId="8929" xr:uid="{00000000-0005-0000-0000-0000F6290000}"/>
    <cellStyle name="Percent 5 3 2 2 2 2 4 2 2" xfId="19553" xr:uid="{00000000-0005-0000-0000-0000F6290000}"/>
    <cellStyle name="Percent 5 3 2 2 2 2 4 3" xfId="14261" xr:uid="{00000000-0005-0000-0000-0000F5290000}"/>
    <cellStyle name="Percent 5 3 2 2 2 2 5" xfId="4612" xr:uid="{00000000-0005-0000-0000-0000F7290000}"/>
    <cellStyle name="Percent 5 3 2 2 2 2 5 2" xfId="10234" xr:uid="{00000000-0005-0000-0000-0000F8290000}"/>
    <cellStyle name="Percent 5 3 2 2 2 2 5 2 2" xfId="20858" xr:uid="{00000000-0005-0000-0000-0000F8290000}"/>
    <cellStyle name="Percent 5 3 2 2 2 2 5 3" xfId="15566" xr:uid="{00000000-0005-0000-0000-0000F7290000}"/>
    <cellStyle name="Percent 5 3 2 2 2 2 6" xfId="5659" xr:uid="{00000000-0005-0000-0000-0000F9290000}"/>
    <cellStyle name="Percent 5 3 2 2 2 2 6 2" xfId="10996" xr:uid="{00000000-0005-0000-0000-0000FA290000}"/>
    <cellStyle name="Percent 5 3 2 2 2 2 6 2 2" xfId="21620" xr:uid="{00000000-0005-0000-0000-0000FA290000}"/>
    <cellStyle name="Percent 5 3 2 2 2 2 6 3" xfId="16326" xr:uid="{00000000-0005-0000-0000-0000F9290000}"/>
    <cellStyle name="Percent 5 3 2 2 2 2 7" xfId="6026" xr:uid="{00000000-0005-0000-0000-0000FB290000}"/>
    <cellStyle name="Percent 5 3 2 2 2 2 7 2" xfId="11363" xr:uid="{00000000-0005-0000-0000-0000FC290000}"/>
    <cellStyle name="Percent 5 3 2 2 2 2 7 2 2" xfId="21987" xr:uid="{00000000-0005-0000-0000-0000FC290000}"/>
    <cellStyle name="Percent 5 3 2 2 2 2 7 3" xfId="16693" xr:uid="{00000000-0005-0000-0000-0000FB290000}"/>
    <cellStyle name="Percent 5 3 2 2 2 2 8" xfId="6396" xr:uid="{00000000-0005-0000-0000-0000FD290000}"/>
    <cellStyle name="Percent 5 3 2 2 2 2 8 2" xfId="11730" xr:uid="{00000000-0005-0000-0000-0000FE290000}"/>
    <cellStyle name="Percent 5 3 2 2 2 2 8 2 2" xfId="22354" xr:uid="{00000000-0005-0000-0000-0000FE290000}"/>
    <cellStyle name="Percent 5 3 2 2 2 2 8 3" xfId="17060" xr:uid="{00000000-0005-0000-0000-0000FD290000}"/>
    <cellStyle name="Percent 5 3 2 2 2 2 9" xfId="6819" xr:uid="{00000000-0005-0000-0000-0000FF290000}"/>
    <cellStyle name="Percent 5 3 2 2 2 2 9 2" xfId="17443" xr:uid="{00000000-0005-0000-0000-0000FF290000}"/>
    <cellStyle name="Percent 5 3 2 2 2 3" xfId="1554" xr:uid="{00000000-0005-0000-0000-0000002A0000}"/>
    <cellStyle name="Percent 5 3 2 2 2 3 2" xfId="2380" xr:uid="{00000000-0005-0000-0000-0000012A0000}"/>
    <cellStyle name="Percent 5 3 2 2 2 3 2 2" xfId="8328" xr:uid="{00000000-0005-0000-0000-0000022A0000}"/>
    <cellStyle name="Percent 5 3 2 2 2 3 2 2 2" xfId="18952" xr:uid="{00000000-0005-0000-0000-0000022A0000}"/>
    <cellStyle name="Percent 5 3 2 2 2 3 2 3" xfId="13660" xr:uid="{00000000-0005-0000-0000-0000012A0000}"/>
    <cellStyle name="Percent 5 3 2 2 2 3 3" xfId="3986" xr:uid="{00000000-0005-0000-0000-0000032A0000}"/>
    <cellStyle name="Percent 5 3 2 2 2 3 3 2" xfId="9618" xr:uid="{00000000-0005-0000-0000-0000042A0000}"/>
    <cellStyle name="Percent 5 3 2 2 2 3 3 2 2" xfId="20242" xr:uid="{00000000-0005-0000-0000-0000042A0000}"/>
    <cellStyle name="Percent 5 3 2 2 2 3 3 3" xfId="14950" xr:uid="{00000000-0005-0000-0000-0000032A0000}"/>
    <cellStyle name="Percent 5 3 2 2 2 3 4" xfId="4878" xr:uid="{00000000-0005-0000-0000-0000052A0000}"/>
    <cellStyle name="Percent 5 3 2 2 2 3 4 2" xfId="10500" xr:uid="{00000000-0005-0000-0000-0000062A0000}"/>
    <cellStyle name="Percent 5 3 2 2 2 3 4 2 2" xfId="21124" xr:uid="{00000000-0005-0000-0000-0000062A0000}"/>
    <cellStyle name="Percent 5 3 2 2 2 3 4 3" xfId="15832" xr:uid="{00000000-0005-0000-0000-0000052A0000}"/>
    <cellStyle name="Percent 5 3 2 2 2 3 5" xfId="7508" xr:uid="{00000000-0005-0000-0000-0000072A0000}"/>
    <cellStyle name="Percent 5 3 2 2 2 3 5 2" xfId="18132" xr:uid="{00000000-0005-0000-0000-0000072A0000}"/>
    <cellStyle name="Percent 5 3 2 2 2 3 6" xfId="12840" xr:uid="{00000000-0005-0000-0000-0000002A0000}"/>
    <cellStyle name="Percent 5 3 2 2 2 4" xfId="1064" xr:uid="{00000000-0005-0000-0000-0000082A0000}"/>
    <cellStyle name="Percent 5 3 2 2 2 4 2" xfId="3498" xr:uid="{00000000-0005-0000-0000-0000092A0000}"/>
    <cellStyle name="Percent 5 3 2 2 2 4 2 2" xfId="9136" xr:uid="{00000000-0005-0000-0000-00000A2A0000}"/>
    <cellStyle name="Percent 5 3 2 2 2 4 2 2 2" xfId="19760" xr:uid="{00000000-0005-0000-0000-00000A2A0000}"/>
    <cellStyle name="Percent 5 3 2 2 2 4 2 3" xfId="14468" xr:uid="{00000000-0005-0000-0000-0000092A0000}"/>
    <cellStyle name="Percent 5 3 2 2 2 4 3" xfId="7026" xr:uid="{00000000-0005-0000-0000-00000B2A0000}"/>
    <cellStyle name="Percent 5 3 2 2 2 4 3 2" xfId="17650" xr:uid="{00000000-0005-0000-0000-00000B2A0000}"/>
    <cellStyle name="Percent 5 3 2 2 2 4 4" xfId="12358" xr:uid="{00000000-0005-0000-0000-0000082A0000}"/>
    <cellStyle name="Percent 5 3 2 2 2 5" xfId="1898" xr:uid="{00000000-0005-0000-0000-00000C2A0000}"/>
    <cellStyle name="Percent 5 3 2 2 2 5 2" xfId="7846" xr:uid="{00000000-0005-0000-0000-00000D2A0000}"/>
    <cellStyle name="Percent 5 3 2 2 2 5 2 2" xfId="18470" xr:uid="{00000000-0005-0000-0000-00000D2A0000}"/>
    <cellStyle name="Percent 5 3 2 2 2 5 3" xfId="13178" xr:uid="{00000000-0005-0000-0000-00000C2A0000}"/>
    <cellStyle name="Percent 5 3 2 2 2 6" xfId="3034" xr:uid="{00000000-0005-0000-0000-00000E2A0000}"/>
    <cellStyle name="Percent 5 3 2 2 2 6 2" xfId="8692" xr:uid="{00000000-0005-0000-0000-00000F2A0000}"/>
    <cellStyle name="Percent 5 3 2 2 2 6 2 2" xfId="19316" xr:uid="{00000000-0005-0000-0000-00000F2A0000}"/>
    <cellStyle name="Percent 5 3 2 2 2 6 3" xfId="14024" xr:uid="{00000000-0005-0000-0000-00000E2A0000}"/>
    <cellStyle name="Percent 5 3 2 2 2 7" xfId="4396" xr:uid="{00000000-0005-0000-0000-0000102A0000}"/>
    <cellStyle name="Percent 5 3 2 2 2 7 2" xfId="10018" xr:uid="{00000000-0005-0000-0000-0000112A0000}"/>
    <cellStyle name="Percent 5 3 2 2 2 7 2 2" xfId="20642" xr:uid="{00000000-0005-0000-0000-0000112A0000}"/>
    <cellStyle name="Percent 5 3 2 2 2 7 3" xfId="15350" xr:uid="{00000000-0005-0000-0000-0000102A0000}"/>
    <cellStyle name="Percent 5 3 2 2 2 8" xfId="5160" xr:uid="{00000000-0005-0000-0000-0000122A0000}"/>
    <cellStyle name="Percent 5 3 2 2 2 8 2" xfId="10757" xr:uid="{00000000-0005-0000-0000-0000132A0000}"/>
    <cellStyle name="Percent 5 3 2 2 2 8 2 2" xfId="21381" xr:uid="{00000000-0005-0000-0000-0000132A0000}"/>
    <cellStyle name="Percent 5 3 2 2 2 8 3" xfId="16089" xr:uid="{00000000-0005-0000-0000-0000122A0000}"/>
    <cellStyle name="Percent 5 3 2 2 2 9" xfId="5789" xr:uid="{00000000-0005-0000-0000-0000142A0000}"/>
    <cellStyle name="Percent 5 3 2 2 2 9 2" xfId="11126" xr:uid="{00000000-0005-0000-0000-0000152A0000}"/>
    <cellStyle name="Percent 5 3 2 2 2 9 2 2" xfId="21750" xr:uid="{00000000-0005-0000-0000-0000152A0000}"/>
    <cellStyle name="Percent 5 3 2 2 2 9 3" xfId="16456" xr:uid="{00000000-0005-0000-0000-0000142A0000}"/>
    <cellStyle name="Percent 5 3 2 2 3" xfId="785" xr:uid="{00000000-0005-0000-0000-0000162A0000}"/>
    <cellStyle name="Percent 5 3 2 2 3 10" xfId="6754" xr:uid="{00000000-0005-0000-0000-0000172A0000}"/>
    <cellStyle name="Percent 5 3 2 2 3 10 2" xfId="17378" xr:uid="{00000000-0005-0000-0000-0000172A0000}"/>
    <cellStyle name="Percent 5 3 2 2 3 11" xfId="12086" xr:uid="{00000000-0005-0000-0000-0000162A0000}"/>
    <cellStyle name="Percent 5 3 2 2 3 2" xfId="1489" xr:uid="{00000000-0005-0000-0000-0000182A0000}"/>
    <cellStyle name="Percent 5 3 2 2 3 2 2" xfId="2315" xr:uid="{00000000-0005-0000-0000-0000192A0000}"/>
    <cellStyle name="Percent 5 3 2 2 3 2 2 2" xfId="8263" xr:uid="{00000000-0005-0000-0000-00001A2A0000}"/>
    <cellStyle name="Percent 5 3 2 2 3 2 2 2 2" xfId="18887" xr:uid="{00000000-0005-0000-0000-00001A2A0000}"/>
    <cellStyle name="Percent 5 3 2 2 3 2 2 3" xfId="13595" xr:uid="{00000000-0005-0000-0000-0000192A0000}"/>
    <cellStyle name="Percent 5 3 2 2 3 2 3" xfId="3921" xr:uid="{00000000-0005-0000-0000-00001B2A0000}"/>
    <cellStyle name="Percent 5 3 2 2 3 2 3 2" xfId="9553" xr:uid="{00000000-0005-0000-0000-00001C2A0000}"/>
    <cellStyle name="Percent 5 3 2 2 3 2 3 2 2" xfId="20177" xr:uid="{00000000-0005-0000-0000-00001C2A0000}"/>
    <cellStyle name="Percent 5 3 2 2 3 2 3 3" xfId="14885" xr:uid="{00000000-0005-0000-0000-00001B2A0000}"/>
    <cellStyle name="Percent 5 3 2 2 3 2 4" xfId="4813" xr:uid="{00000000-0005-0000-0000-00001D2A0000}"/>
    <cellStyle name="Percent 5 3 2 2 3 2 4 2" xfId="10435" xr:uid="{00000000-0005-0000-0000-00001E2A0000}"/>
    <cellStyle name="Percent 5 3 2 2 3 2 4 2 2" xfId="21059" xr:uid="{00000000-0005-0000-0000-00001E2A0000}"/>
    <cellStyle name="Percent 5 3 2 2 3 2 4 3" xfId="15767" xr:uid="{00000000-0005-0000-0000-00001D2A0000}"/>
    <cellStyle name="Percent 5 3 2 2 3 2 5" xfId="7443" xr:uid="{00000000-0005-0000-0000-00001F2A0000}"/>
    <cellStyle name="Percent 5 3 2 2 3 2 5 2" xfId="18067" xr:uid="{00000000-0005-0000-0000-00001F2A0000}"/>
    <cellStyle name="Percent 5 3 2 2 3 2 6" xfId="12775" xr:uid="{00000000-0005-0000-0000-0000182A0000}"/>
    <cellStyle name="Percent 5 3 2 2 3 3" xfId="1184" xr:uid="{00000000-0005-0000-0000-0000202A0000}"/>
    <cellStyle name="Percent 5 3 2 2 3 3 2" xfId="3617" xr:uid="{00000000-0005-0000-0000-0000212A0000}"/>
    <cellStyle name="Percent 5 3 2 2 3 3 2 2" xfId="9251" xr:uid="{00000000-0005-0000-0000-0000222A0000}"/>
    <cellStyle name="Percent 5 3 2 2 3 3 2 2 2" xfId="19875" xr:uid="{00000000-0005-0000-0000-0000222A0000}"/>
    <cellStyle name="Percent 5 3 2 2 3 3 2 3" xfId="14583" xr:uid="{00000000-0005-0000-0000-0000212A0000}"/>
    <cellStyle name="Percent 5 3 2 2 3 3 3" xfId="7141" xr:uid="{00000000-0005-0000-0000-0000232A0000}"/>
    <cellStyle name="Percent 5 3 2 2 3 3 3 2" xfId="17765" xr:uid="{00000000-0005-0000-0000-0000232A0000}"/>
    <cellStyle name="Percent 5 3 2 2 3 3 4" xfId="12473" xr:uid="{00000000-0005-0000-0000-0000202A0000}"/>
    <cellStyle name="Percent 5 3 2 2 3 4" xfId="2013" xr:uid="{00000000-0005-0000-0000-0000242A0000}"/>
    <cellStyle name="Percent 5 3 2 2 3 4 2" xfId="7961" xr:uid="{00000000-0005-0000-0000-0000252A0000}"/>
    <cellStyle name="Percent 5 3 2 2 3 4 2 2" xfId="18585" xr:uid="{00000000-0005-0000-0000-0000252A0000}"/>
    <cellStyle name="Percent 5 3 2 2 3 4 3" xfId="13293" xr:uid="{00000000-0005-0000-0000-0000242A0000}"/>
    <cellStyle name="Percent 5 3 2 2 3 5" xfId="3219" xr:uid="{00000000-0005-0000-0000-0000262A0000}"/>
    <cellStyle name="Percent 5 3 2 2 3 5 2" xfId="8864" xr:uid="{00000000-0005-0000-0000-0000272A0000}"/>
    <cellStyle name="Percent 5 3 2 2 3 5 2 2" xfId="19488" xr:uid="{00000000-0005-0000-0000-0000272A0000}"/>
    <cellStyle name="Percent 5 3 2 2 3 5 3" xfId="14196" xr:uid="{00000000-0005-0000-0000-0000262A0000}"/>
    <cellStyle name="Percent 5 3 2 2 3 6" xfId="4511" xr:uid="{00000000-0005-0000-0000-0000282A0000}"/>
    <cellStyle name="Percent 5 3 2 2 3 6 2" xfId="10133" xr:uid="{00000000-0005-0000-0000-0000292A0000}"/>
    <cellStyle name="Percent 5 3 2 2 3 6 2 2" xfId="20757" xr:uid="{00000000-0005-0000-0000-0000292A0000}"/>
    <cellStyle name="Percent 5 3 2 2 3 6 3" xfId="15465" xr:uid="{00000000-0005-0000-0000-0000282A0000}"/>
    <cellStyle name="Percent 5 3 2 2 3 7" xfId="5594" xr:uid="{00000000-0005-0000-0000-00002A2A0000}"/>
    <cellStyle name="Percent 5 3 2 2 3 7 2" xfId="10931" xr:uid="{00000000-0005-0000-0000-00002B2A0000}"/>
    <cellStyle name="Percent 5 3 2 2 3 7 2 2" xfId="21555" xr:uid="{00000000-0005-0000-0000-00002B2A0000}"/>
    <cellStyle name="Percent 5 3 2 2 3 7 3" xfId="16261" xr:uid="{00000000-0005-0000-0000-00002A2A0000}"/>
    <cellStyle name="Percent 5 3 2 2 3 8" xfId="5961" xr:uid="{00000000-0005-0000-0000-00002C2A0000}"/>
    <cellStyle name="Percent 5 3 2 2 3 8 2" xfId="11298" xr:uid="{00000000-0005-0000-0000-00002D2A0000}"/>
    <cellStyle name="Percent 5 3 2 2 3 8 2 2" xfId="21922" xr:uid="{00000000-0005-0000-0000-00002D2A0000}"/>
    <cellStyle name="Percent 5 3 2 2 3 8 3" xfId="16628" xr:uid="{00000000-0005-0000-0000-00002C2A0000}"/>
    <cellStyle name="Percent 5 3 2 2 3 9" xfId="6331" xr:uid="{00000000-0005-0000-0000-00002E2A0000}"/>
    <cellStyle name="Percent 5 3 2 2 3 9 2" xfId="11665" xr:uid="{00000000-0005-0000-0000-00002F2A0000}"/>
    <cellStyle name="Percent 5 3 2 2 3 9 2 2" xfId="22289" xr:uid="{00000000-0005-0000-0000-00002F2A0000}"/>
    <cellStyle name="Percent 5 3 2 2 3 9 3" xfId="16995" xr:uid="{00000000-0005-0000-0000-00002E2A0000}"/>
    <cellStyle name="Percent 5 3 2 2 4" xfId="1250" xr:uid="{00000000-0005-0000-0000-0000302A0000}"/>
    <cellStyle name="Percent 5 3 2 2 4 2" xfId="2076" xr:uid="{00000000-0005-0000-0000-0000312A0000}"/>
    <cellStyle name="Percent 5 3 2 2 4 2 2" xfId="8024" xr:uid="{00000000-0005-0000-0000-0000322A0000}"/>
    <cellStyle name="Percent 5 3 2 2 4 2 2 2" xfId="18648" xr:uid="{00000000-0005-0000-0000-0000322A0000}"/>
    <cellStyle name="Percent 5 3 2 2 4 2 3" xfId="13356" xr:uid="{00000000-0005-0000-0000-0000312A0000}"/>
    <cellStyle name="Percent 5 3 2 2 4 3" xfId="3682" xr:uid="{00000000-0005-0000-0000-0000332A0000}"/>
    <cellStyle name="Percent 5 3 2 2 4 3 2" xfId="9314" xr:uid="{00000000-0005-0000-0000-0000342A0000}"/>
    <cellStyle name="Percent 5 3 2 2 4 3 2 2" xfId="19938" xr:uid="{00000000-0005-0000-0000-0000342A0000}"/>
    <cellStyle name="Percent 5 3 2 2 4 3 3" xfId="14646" xr:uid="{00000000-0005-0000-0000-0000332A0000}"/>
    <cellStyle name="Percent 5 3 2 2 4 4" xfId="4574" xr:uid="{00000000-0005-0000-0000-0000352A0000}"/>
    <cellStyle name="Percent 5 3 2 2 4 4 2" xfId="10196" xr:uid="{00000000-0005-0000-0000-0000362A0000}"/>
    <cellStyle name="Percent 5 3 2 2 4 4 2 2" xfId="20820" xr:uid="{00000000-0005-0000-0000-0000362A0000}"/>
    <cellStyle name="Percent 5 3 2 2 4 4 3" xfId="15528" xr:uid="{00000000-0005-0000-0000-0000352A0000}"/>
    <cellStyle name="Percent 5 3 2 2 4 5" xfId="7204" xr:uid="{00000000-0005-0000-0000-0000372A0000}"/>
    <cellStyle name="Percent 5 3 2 2 4 5 2" xfId="17828" xr:uid="{00000000-0005-0000-0000-0000372A0000}"/>
    <cellStyle name="Percent 5 3 2 2 4 6" xfId="12536" xr:uid="{00000000-0005-0000-0000-0000302A0000}"/>
    <cellStyle name="Percent 5 3 2 2 5" xfId="1350" xr:uid="{00000000-0005-0000-0000-0000382A0000}"/>
    <cellStyle name="Percent 5 3 2 2 5 2" xfId="2176" xr:uid="{00000000-0005-0000-0000-0000392A0000}"/>
    <cellStyle name="Percent 5 3 2 2 5 2 2" xfId="8124" xr:uid="{00000000-0005-0000-0000-00003A2A0000}"/>
    <cellStyle name="Percent 5 3 2 2 5 2 2 2" xfId="18748" xr:uid="{00000000-0005-0000-0000-00003A2A0000}"/>
    <cellStyle name="Percent 5 3 2 2 5 2 3" xfId="13456" xr:uid="{00000000-0005-0000-0000-0000392A0000}"/>
    <cellStyle name="Percent 5 3 2 2 5 3" xfId="3782" xr:uid="{00000000-0005-0000-0000-00003B2A0000}"/>
    <cellStyle name="Percent 5 3 2 2 5 3 2" xfId="9414" xr:uid="{00000000-0005-0000-0000-00003C2A0000}"/>
    <cellStyle name="Percent 5 3 2 2 5 3 2 2" xfId="20038" xr:uid="{00000000-0005-0000-0000-00003C2A0000}"/>
    <cellStyle name="Percent 5 3 2 2 5 3 3" xfId="14746" xr:uid="{00000000-0005-0000-0000-00003B2A0000}"/>
    <cellStyle name="Percent 5 3 2 2 5 4" xfId="4674" xr:uid="{00000000-0005-0000-0000-00003D2A0000}"/>
    <cellStyle name="Percent 5 3 2 2 5 4 2" xfId="10296" xr:uid="{00000000-0005-0000-0000-00003E2A0000}"/>
    <cellStyle name="Percent 5 3 2 2 5 4 2 2" xfId="20920" xr:uid="{00000000-0005-0000-0000-00003E2A0000}"/>
    <cellStyle name="Percent 5 3 2 2 5 4 3" xfId="15628" xr:uid="{00000000-0005-0000-0000-00003D2A0000}"/>
    <cellStyle name="Percent 5 3 2 2 5 5" xfId="7304" xr:uid="{00000000-0005-0000-0000-00003F2A0000}"/>
    <cellStyle name="Percent 5 3 2 2 5 5 2" xfId="17928" xr:uid="{00000000-0005-0000-0000-00003F2A0000}"/>
    <cellStyle name="Percent 5 3 2 2 5 6" xfId="12636" xr:uid="{00000000-0005-0000-0000-0000382A0000}"/>
    <cellStyle name="Percent 5 3 2 2 6" xfId="1412" xr:uid="{00000000-0005-0000-0000-0000402A0000}"/>
    <cellStyle name="Percent 5 3 2 2 6 2" xfId="2238" xr:uid="{00000000-0005-0000-0000-0000412A0000}"/>
    <cellStyle name="Percent 5 3 2 2 6 2 2" xfId="8186" xr:uid="{00000000-0005-0000-0000-0000422A0000}"/>
    <cellStyle name="Percent 5 3 2 2 6 2 2 2" xfId="18810" xr:uid="{00000000-0005-0000-0000-0000422A0000}"/>
    <cellStyle name="Percent 5 3 2 2 6 2 3" xfId="13518" xr:uid="{00000000-0005-0000-0000-0000412A0000}"/>
    <cellStyle name="Percent 5 3 2 2 6 3" xfId="3844" xr:uid="{00000000-0005-0000-0000-0000432A0000}"/>
    <cellStyle name="Percent 5 3 2 2 6 3 2" xfId="9476" xr:uid="{00000000-0005-0000-0000-0000442A0000}"/>
    <cellStyle name="Percent 5 3 2 2 6 3 2 2" xfId="20100" xr:uid="{00000000-0005-0000-0000-0000442A0000}"/>
    <cellStyle name="Percent 5 3 2 2 6 3 3" xfId="14808" xr:uid="{00000000-0005-0000-0000-0000432A0000}"/>
    <cellStyle name="Percent 5 3 2 2 6 4" xfId="4736" xr:uid="{00000000-0005-0000-0000-0000452A0000}"/>
    <cellStyle name="Percent 5 3 2 2 6 4 2" xfId="10358" xr:uid="{00000000-0005-0000-0000-0000462A0000}"/>
    <cellStyle name="Percent 5 3 2 2 6 4 2 2" xfId="20982" xr:uid="{00000000-0005-0000-0000-0000462A0000}"/>
    <cellStyle name="Percent 5 3 2 2 6 4 3" xfId="15690" xr:uid="{00000000-0005-0000-0000-0000452A0000}"/>
    <cellStyle name="Percent 5 3 2 2 6 5" xfId="7366" xr:uid="{00000000-0005-0000-0000-0000472A0000}"/>
    <cellStyle name="Percent 5 3 2 2 6 5 2" xfId="17990" xr:uid="{00000000-0005-0000-0000-0000472A0000}"/>
    <cellStyle name="Percent 5 3 2 2 6 6" xfId="12698" xr:uid="{00000000-0005-0000-0000-0000402A0000}"/>
    <cellStyle name="Percent 5 3 2 2 7" xfId="999" xr:uid="{00000000-0005-0000-0000-0000482A0000}"/>
    <cellStyle name="Percent 5 3 2 2 7 2" xfId="3433" xr:uid="{00000000-0005-0000-0000-0000492A0000}"/>
    <cellStyle name="Percent 5 3 2 2 7 2 2" xfId="9071" xr:uid="{00000000-0005-0000-0000-00004A2A0000}"/>
    <cellStyle name="Percent 5 3 2 2 7 2 2 2" xfId="19695" xr:uid="{00000000-0005-0000-0000-00004A2A0000}"/>
    <cellStyle name="Percent 5 3 2 2 7 2 3" xfId="14403" xr:uid="{00000000-0005-0000-0000-0000492A0000}"/>
    <cellStyle name="Percent 5 3 2 2 7 3" xfId="6961" xr:uid="{00000000-0005-0000-0000-00004B2A0000}"/>
    <cellStyle name="Percent 5 3 2 2 7 3 2" xfId="17585" xr:uid="{00000000-0005-0000-0000-00004B2A0000}"/>
    <cellStyle name="Percent 5 3 2 2 7 4" xfId="12293" xr:uid="{00000000-0005-0000-0000-0000482A0000}"/>
    <cellStyle name="Percent 5 3 2 2 8" xfId="1833" xr:uid="{00000000-0005-0000-0000-00004C2A0000}"/>
    <cellStyle name="Percent 5 3 2 2 8 2" xfId="7781" xr:uid="{00000000-0005-0000-0000-00004D2A0000}"/>
    <cellStyle name="Percent 5 3 2 2 8 2 2" xfId="18405" xr:uid="{00000000-0005-0000-0000-00004D2A0000}"/>
    <cellStyle name="Percent 5 3 2 2 8 3" xfId="13113" xr:uid="{00000000-0005-0000-0000-00004C2A0000}"/>
    <cellStyle name="Percent 5 3 2 2 9" xfId="2969" xr:uid="{00000000-0005-0000-0000-00004E2A0000}"/>
    <cellStyle name="Percent 5 3 2 2 9 2" xfId="8627" xr:uid="{00000000-0005-0000-0000-00004F2A0000}"/>
    <cellStyle name="Percent 5 3 2 2 9 2 2" xfId="19251" xr:uid="{00000000-0005-0000-0000-00004F2A0000}"/>
    <cellStyle name="Percent 5 3 2 2 9 3" xfId="13959" xr:uid="{00000000-0005-0000-0000-00004E2A0000}"/>
    <cellStyle name="Percent 5 3 2 3" xfId="268" xr:uid="{00000000-0005-0000-0000-0000502A0000}"/>
    <cellStyle name="Percent 5 3 2 3 10" xfId="6131" xr:uid="{00000000-0005-0000-0000-0000512A0000}"/>
    <cellStyle name="Percent 5 3 2 3 10 2" xfId="11467" xr:uid="{00000000-0005-0000-0000-0000522A0000}"/>
    <cellStyle name="Percent 5 3 2 3 10 2 2" xfId="22091" xr:uid="{00000000-0005-0000-0000-0000522A0000}"/>
    <cellStyle name="Percent 5 3 2 3 10 3" xfId="16797" xr:uid="{00000000-0005-0000-0000-0000512A0000}"/>
    <cellStyle name="Percent 5 3 2 3 11" xfId="6568" xr:uid="{00000000-0005-0000-0000-0000532A0000}"/>
    <cellStyle name="Percent 5 3 2 3 11 2" xfId="17192" xr:uid="{00000000-0005-0000-0000-0000532A0000}"/>
    <cellStyle name="Percent 5 3 2 3 12" xfId="11900" xr:uid="{00000000-0005-0000-0000-0000502A0000}"/>
    <cellStyle name="Percent 5 3 2 3 2" xfId="824" xr:uid="{00000000-0005-0000-0000-0000542A0000}"/>
    <cellStyle name="Percent 5 3 2 3 2 10" xfId="12125" xr:uid="{00000000-0005-0000-0000-0000542A0000}"/>
    <cellStyle name="Percent 5 3 2 3 2 2" xfId="1266" xr:uid="{00000000-0005-0000-0000-0000552A0000}"/>
    <cellStyle name="Percent 5 3 2 3 2 2 2" xfId="3698" xr:uid="{00000000-0005-0000-0000-0000562A0000}"/>
    <cellStyle name="Percent 5 3 2 3 2 2 2 2" xfId="9330" xr:uid="{00000000-0005-0000-0000-0000572A0000}"/>
    <cellStyle name="Percent 5 3 2 3 2 2 2 2 2" xfId="19954" xr:uid="{00000000-0005-0000-0000-0000572A0000}"/>
    <cellStyle name="Percent 5 3 2 3 2 2 2 3" xfId="14662" xr:uid="{00000000-0005-0000-0000-0000562A0000}"/>
    <cellStyle name="Percent 5 3 2 3 2 2 3" xfId="7220" xr:uid="{00000000-0005-0000-0000-0000582A0000}"/>
    <cellStyle name="Percent 5 3 2 3 2 2 3 2" xfId="17844" xr:uid="{00000000-0005-0000-0000-0000582A0000}"/>
    <cellStyle name="Percent 5 3 2 3 2 2 4" xfId="12552" xr:uid="{00000000-0005-0000-0000-0000552A0000}"/>
    <cellStyle name="Percent 5 3 2 3 2 3" xfId="2092" xr:uid="{00000000-0005-0000-0000-0000592A0000}"/>
    <cellStyle name="Percent 5 3 2 3 2 3 2" xfId="8040" xr:uid="{00000000-0005-0000-0000-00005A2A0000}"/>
    <cellStyle name="Percent 5 3 2 3 2 3 2 2" xfId="18664" xr:uid="{00000000-0005-0000-0000-00005A2A0000}"/>
    <cellStyle name="Percent 5 3 2 3 2 3 3" xfId="13372" xr:uid="{00000000-0005-0000-0000-0000592A0000}"/>
    <cellStyle name="Percent 5 3 2 3 2 4" xfId="3258" xr:uid="{00000000-0005-0000-0000-00005B2A0000}"/>
    <cellStyle name="Percent 5 3 2 3 2 4 2" xfId="8903" xr:uid="{00000000-0005-0000-0000-00005C2A0000}"/>
    <cellStyle name="Percent 5 3 2 3 2 4 2 2" xfId="19527" xr:uid="{00000000-0005-0000-0000-00005C2A0000}"/>
    <cellStyle name="Percent 5 3 2 3 2 4 3" xfId="14235" xr:uid="{00000000-0005-0000-0000-00005B2A0000}"/>
    <cellStyle name="Percent 5 3 2 3 2 5" xfId="4590" xr:uid="{00000000-0005-0000-0000-00005D2A0000}"/>
    <cellStyle name="Percent 5 3 2 3 2 5 2" xfId="10212" xr:uid="{00000000-0005-0000-0000-00005E2A0000}"/>
    <cellStyle name="Percent 5 3 2 3 2 5 2 2" xfId="20836" xr:uid="{00000000-0005-0000-0000-00005E2A0000}"/>
    <cellStyle name="Percent 5 3 2 3 2 5 3" xfId="15544" xr:uid="{00000000-0005-0000-0000-00005D2A0000}"/>
    <cellStyle name="Percent 5 3 2 3 2 6" xfId="5633" xr:uid="{00000000-0005-0000-0000-00005F2A0000}"/>
    <cellStyle name="Percent 5 3 2 3 2 6 2" xfId="10970" xr:uid="{00000000-0005-0000-0000-0000602A0000}"/>
    <cellStyle name="Percent 5 3 2 3 2 6 2 2" xfId="21594" xr:uid="{00000000-0005-0000-0000-0000602A0000}"/>
    <cellStyle name="Percent 5 3 2 3 2 6 3" xfId="16300" xr:uid="{00000000-0005-0000-0000-00005F2A0000}"/>
    <cellStyle name="Percent 5 3 2 3 2 7" xfId="6000" xr:uid="{00000000-0005-0000-0000-0000612A0000}"/>
    <cellStyle name="Percent 5 3 2 3 2 7 2" xfId="11337" xr:uid="{00000000-0005-0000-0000-0000622A0000}"/>
    <cellStyle name="Percent 5 3 2 3 2 7 2 2" xfId="21961" xr:uid="{00000000-0005-0000-0000-0000622A0000}"/>
    <cellStyle name="Percent 5 3 2 3 2 7 3" xfId="16667" xr:uid="{00000000-0005-0000-0000-0000612A0000}"/>
    <cellStyle name="Percent 5 3 2 3 2 8" xfId="6370" xr:uid="{00000000-0005-0000-0000-0000632A0000}"/>
    <cellStyle name="Percent 5 3 2 3 2 8 2" xfId="11704" xr:uid="{00000000-0005-0000-0000-0000642A0000}"/>
    <cellStyle name="Percent 5 3 2 3 2 8 2 2" xfId="22328" xr:uid="{00000000-0005-0000-0000-0000642A0000}"/>
    <cellStyle name="Percent 5 3 2 3 2 8 3" xfId="17034" xr:uid="{00000000-0005-0000-0000-0000632A0000}"/>
    <cellStyle name="Percent 5 3 2 3 2 9" xfId="6793" xr:uid="{00000000-0005-0000-0000-0000652A0000}"/>
    <cellStyle name="Percent 5 3 2 3 2 9 2" xfId="17417" xr:uid="{00000000-0005-0000-0000-0000652A0000}"/>
    <cellStyle name="Percent 5 3 2 3 3" xfId="1528" xr:uid="{00000000-0005-0000-0000-0000662A0000}"/>
    <cellStyle name="Percent 5 3 2 3 3 2" xfId="2354" xr:uid="{00000000-0005-0000-0000-0000672A0000}"/>
    <cellStyle name="Percent 5 3 2 3 3 2 2" xfId="8302" xr:uid="{00000000-0005-0000-0000-0000682A0000}"/>
    <cellStyle name="Percent 5 3 2 3 3 2 2 2" xfId="18926" xr:uid="{00000000-0005-0000-0000-0000682A0000}"/>
    <cellStyle name="Percent 5 3 2 3 3 2 3" xfId="13634" xr:uid="{00000000-0005-0000-0000-0000672A0000}"/>
    <cellStyle name="Percent 5 3 2 3 3 3" xfId="3960" xr:uid="{00000000-0005-0000-0000-0000692A0000}"/>
    <cellStyle name="Percent 5 3 2 3 3 3 2" xfId="9592" xr:uid="{00000000-0005-0000-0000-00006A2A0000}"/>
    <cellStyle name="Percent 5 3 2 3 3 3 2 2" xfId="20216" xr:uid="{00000000-0005-0000-0000-00006A2A0000}"/>
    <cellStyle name="Percent 5 3 2 3 3 3 3" xfId="14924" xr:uid="{00000000-0005-0000-0000-0000692A0000}"/>
    <cellStyle name="Percent 5 3 2 3 3 4" xfId="4852" xr:uid="{00000000-0005-0000-0000-00006B2A0000}"/>
    <cellStyle name="Percent 5 3 2 3 3 4 2" xfId="10474" xr:uid="{00000000-0005-0000-0000-00006C2A0000}"/>
    <cellStyle name="Percent 5 3 2 3 3 4 2 2" xfId="21098" xr:uid="{00000000-0005-0000-0000-00006C2A0000}"/>
    <cellStyle name="Percent 5 3 2 3 3 4 3" xfId="15806" xr:uid="{00000000-0005-0000-0000-00006B2A0000}"/>
    <cellStyle name="Percent 5 3 2 3 3 5" xfId="7482" xr:uid="{00000000-0005-0000-0000-00006D2A0000}"/>
    <cellStyle name="Percent 5 3 2 3 3 5 2" xfId="18106" xr:uid="{00000000-0005-0000-0000-00006D2A0000}"/>
    <cellStyle name="Percent 5 3 2 3 3 6" xfId="12814" xr:uid="{00000000-0005-0000-0000-0000662A0000}"/>
    <cellStyle name="Percent 5 3 2 3 4" xfId="1038" xr:uid="{00000000-0005-0000-0000-00006E2A0000}"/>
    <cellStyle name="Percent 5 3 2 3 4 2" xfId="3472" xr:uid="{00000000-0005-0000-0000-00006F2A0000}"/>
    <cellStyle name="Percent 5 3 2 3 4 2 2" xfId="9110" xr:uid="{00000000-0005-0000-0000-0000702A0000}"/>
    <cellStyle name="Percent 5 3 2 3 4 2 2 2" xfId="19734" xr:uid="{00000000-0005-0000-0000-0000702A0000}"/>
    <cellStyle name="Percent 5 3 2 3 4 2 3" xfId="14442" xr:uid="{00000000-0005-0000-0000-00006F2A0000}"/>
    <cellStyle name="Percent 5 3 2 3 4 3" xfId="7000" xr:uid="{00000000-0005-0000-0000-0000712A0000}"/>
    <cellStyle name="Percent 5 3 2 3 4 3 2" xfId="17624" xr:uid="{00000000-0005-0000-0000-0000712A0000}"/>
    <cellStyle name="Percent 5 3 2 3 4 4" xfId="12332" xr:uid="{00000000-0005-0000-0000-00006E2A0000}"/>
    <cellStyle name="Percent 5 3 2 3 5" xfId="1872" xr:uid="{00000000-0005-0000-0000-0000722A0000}"/>
    <cellStyle name="Percent 5 3 2 3 5 2" xfId="7820" xr:uid="{00000000-0005-0000-0000-0000732A0000}"/>
    <cellStyle name="Percent 5 3 2 3 5 2 2" xfId="18444" xr:uid="{00000000-0005-0000-0000-0000732A0000}"/>
    <cellStyle name="Percent 5 3 2 3 5 3" xfId="13152" xr:uid="{00000000-0005-0000-0000-0000722A0000}"/>
    <cellStyle name="Percent 5 3 2 3 6" xfId="3008" xr:uid="{00000000-0005-0000-0000-0000742A0000}"/>
    <cellStyle name="Percent 5 3 2 3 6 2" xfId="8666" xr:uid="{00000000-0005-0000-0000-0000752A0000}"/>
    <cellStyle name="Percent 5 3 2 3 6 2 2" xfId="19290" xr:uid="{00000000-0005-0000-0000-0000752A0000}"/>
    <cellStyle name="Percent 5 3 2 3 6 3" xfId="13998" xr:uid="{00000000-0005-0000-0000-0000742A0000}"/>
    <cellStyle name="Percent 5 3 2 3 7" xfId="4370" xr:uid="{00000000-0005-0000-0000-0000762A0000}"/>
    <cellStyle name="Percent 5 3 2 3 7 2" xfId="9992" xr:uid="{00000000-0005-0000-0000-0000772A0000}"/>
    <cellStyle name="Percent 5 3 2 3 7 2 2" xfId="20616" xr:uid="{00000000-0005-0000-0000-0000772A0000}"/>
    <cellStyle name="Percent 5 3 2 3 7 3" xfId="15324" xr:uid="{00000000-0005-0000-0000-0000762A0000}"/>
    <cellStyle name="Percent 5 3 2 3 8" xfId="5134" xr:uid="{00000000-0005-0000-0000-0000782A0000}"/>
    <cellStyle name="Percent 5 3 2 3 8 2" xfId="10731" xr:uid="{00000000-0005-0000-0000-0000792A0000}"/>
    <cellStyle name="Percent 5 3 2 3 8 2 2" xfId="21355" xr:uid="{00000000-0005-0000-0000-0000792A0000}"/>
    <cellStyle name="Percent 5 3 2 3 8 3" xfId="16063" xr:uid="{00000000-0005-0000-0000-0000782A0000}"/>
    <cellStyle name="Percent 5 3 2 3 9" xfId="5763" xr:uid="{00000000-0005-0000-0000-00007A2A0000}"/>
    <cellStyle name="Percent 5 3 2 3 9 2" xfId="11100" xr:uid="{00000000-0005-0000-0000-00007B2A0000}"/>
    <cellStyle name="Percent 5 3 2 3 9 2 2" xfId="21724" xr:uid="{00000000-0005-0000-0000-00007B2A0000}"/>
    <cellStyle name="Percent 5 3 2 3 9 3" xfId="16430" xr:uid="{00000000-0005-0000-0000-00007A2A0000}"/>
    <cellStyle name="Percent 5 3 2 4" xfId="759" xr:uid="{00000000-0005-0000-0000-00007C2A0000}"/>
    <cellStyle name="Percent 5 3 2 4 10" xfId="6728" xr:uid="{00000000-0005-0000-0000-00007D2A0000}"/>
    <cellStyle name="Percent 5 3 2 4 10 2" xfId="17352" xr:uid="{00000000-0005-0000-0000-00007D2A0000}"/>
    <cellStyle name="Percent 5 3 2 4 11" xfId="12060" xr:uid="{00000000-0005-0000-0000-00007C2A0000}"/>
    <cellStyle name="Percent 5 3 2 4 2" xfId="1463" xr:uid="{00000000-0005-0000-0000-00007E2A0000}"/>
    <cellStyle name="Percent 5 3 2 4 2 2" xfId="2289" xr:uid="{00000000-0005-0000-0000-00007F2A0000}"/>
    <cellStyle name="Percent 5 3 2 4 2 2 2" xfId="8237" xr:uid="{00000000-0005-0000-0000-0000802A0000}"/>
    <cellStyle name="Percent 5 3 2 4 2 2 2 2" xfId="18861" xr:uid="{00000000-0005-0000-0000-0000802A0000}"/>
    <cellStyle name="Percent 5 3 2 4 2 2 3" xfId="13569" xr:uid="{00000000-0005-0000-0000-00007F2A0000}"/>
    <cellStyle name="Percent 5 3 2 4 2 3" xfId="3895" xr:uid="{00000000-0005-0000-0000-0000812A0000}"/>
    <cellStyle name="Percent 5 3 2 4 2 3 2" xfId="9527" xr:uid="{00000000-0005-0000-0000-0000822A0000}"/>
    <cellStyle name="Percent 5 3 2 4 2 3 2 2" xfId="20151" xr:uid="{00000000-0005-0000-0000-0000822A0000}"/>
    <cellStyle name="Percent 5 3 2 4 2 3 3" xfId="14859" xr:uid="{00000000-0005-0000-0000-0000812A0000}"/>
    <cellStyle name="Percent 5 3 2 4 2 4" xfId="4787" xr:uid="{00000000-0005-0000-0000-0000832A0000}"/>
    <cellStyle name="Percent 5 3 2 4 2 4 2" xfId="10409" xr:uid="{00000000-0005-0000-0000-0000842A0000}"/>
    <cellStyle name="Percent 5 3 2 4 2 4 2 2" xfId="21033" xr:uid="{00000000-0005-0000-0000-0000842A0000}"/>
    <cellStyle name="Percent 5 3 2 4 2 4 3" xfId="15741" xr:uid="{00000000-0005-0000-0000-0000832A0000}"/>
    <cellStyle name="Percent 5 3 2 4 2 5" xfId="7417" xr:uid="{00000000-0005-0000-0000-0000852A0000}"/>
    <cellStyle name="Percent 5 3 2 4 2 5 2" xfId="18041" xr:uid="{00000000-0005-0000-0000-0000852A0000}"/>
    <cellStyle name="Percent 5 3 2 4 2 6" xfId="12749" xr:uid="{00000000-0005-0000-0000-00007E2A0000}"/>
    <cellStyle name="Percent 5 3 2 4 3" xfId="1177" xr:uid="{00000000-0005-0000-0000-0000862A0000}"/>
    <cellStyle name="Percent 5 3 2 4 3 2" xfId="3610" xr:uid="{00000000-0005-0000-0000-0000872A0000}"/>
    <cellStyle name="Percent 5 3 2 4 3 2 2" xfId="9244" xr:uid="{00000000-0005-0000-0000-0000882A0000}"/>
    <cellStyle name="Percent 5 3 2 4 3 2 2 2" xfId="19868" xr:uid="{00000000-0005-0000-0000-0000882A0000}"/>
    <cellStyle name="Percent 5 3 2 4 3 2 3" xfId="14576" xr:uid="{00000000-0005-0000-0000-0000872A0000}"/>
    <cellStyle name="Percent 5 3 2 4 3 3" xfId="7134" xr:uid="{00000000-0005-0000-0000-0000892A0000}"/>
    <cellStyle name="Percent 5 3 2 4 3 3 2" xfId="17758" xr:uid="{00000000-0005-0000-0000-0000892A0000}"/>
    <cellStyle name="Percent 5 3 2 4 3 4" xfId="12466" xr:uid="{00000000-0005-0000-0000-0000862A0000}"/>
    <cellStyle name="Percent 5 3 2 4 4" xfId="2006" xr:uid="{00000000-0005-0000-0000-00008A2A0000}"/>
    <cellStyle name="Percent 5 3 2 4 4 2" xfId="7954" xr:uid="{00000000-0005-0000-0000-00008B2A0000}"/>
    <cellStyle name="Percent 5 3 2 4 4 2 2" xfId="18578" xr:uid="{00000000-0005-0000-0000-00008B2A0000}"/>
    <cellStyle name="Percent 5 3 2 4 4 3" xfId="13286" xr:uid="{00000000-0005-0000-0000-00008A2A0000}"/>
    <cellStyle name="Percent 5 3 2 4 5" xfId="3193" xr:uid="{00000000-0005-0000-0000-00008C2A0000}"/>
    <cellStyle name="Percent 5 3 2 4 5 2" xfId="8838" xr:uid="{00000000-0005-0000-0000-00008D2A0000}"/>
    <cellStyle name="Percent 5 3 2 4 5 2 2" xfId="19462" xr:uid="{00000000-0005-0000-0000-00008D2A0000}"/>
    <cellStyle name="Percent 5 3 2 4 5 3" xfId="14170" xr:uid="{00000000-0005-0000-0000-00008C2A0000}"/>
    <cellStyle name="Percent 5 3 2 4 6" xfId="4504" xr:uid="{00000000-0005-0000-0000-00008E2A0000}"/>
    <cellStyle name="Percent 5 3 2 4 6 2" xfId="10126" xr:uid="{00000000-0005-0000-0000-00008F2A0000}"/>
    <cellStyle name="Percent 5 3 2 4 6 2 2" xfId="20750" xr:uid="{00000000-0005-0000-0000-00008F2A0000}"/>
    <cellStyle name="Percent 5 3 2 4 6 3" xfId="15458" xr:uid="{00000000-0005-0000-0000-00008E2A0000}"/>
    <cellStyle name="Percent 5 3 2 4 7" xfId="5568" xr:uid="{00000000-0005-0000-0000-0000902A0000}"/>
    <cellStyle name="Percent 5 3 2 4 7 2" xfId="10905" xr:uid="{00000000-0005-0000-0000-0000912A0000}"/>
    <cellStyle name="Percent 5 3 2 4 7 2 2" xfId="21529" xr:uid="{00000000-0005-0000-0000-0000912A0000}"/>
    <cellStyle name="Percent 5 3 2 4 7 3" xfId="16235" xr:uid="{00000000-0005-0000-0000-0000902A0000}"/>
    <cellStyle name="Percent 5 3 2 4 8" xfId="5935" xr:uid="{00000000-0005-0000-0000-0000922A0000}"/>
    <cellStyle name="Percent 5 3 2 4 8 2" xfId="11272" xr:uid="{00000000-0005-0000-0000-0000932A0000}"/>
    <cellStyle name="Percent 5 3 2 4 8 2 2" xfId="21896" xr:uid="{00000000-0005-0000-0000-0000932A0000}"/>
    <cellStyle name="Percent 5 3 2 4 8 3" xfId="16602" xr:uid="{00000000-0005-0000-0000-0000922A0000}"/>
    <cellStyle name="Percent 5 3 2 4 9" xfId="6305" xr:uid="{00000000-0005-0000-0000-0000942A0000}"/>
    <cellStyle name="Percent 5 3 2 4 9 2" xfId="11639" xr:uid="{00000000-0005-0000-0000-0000952A0000}"/>
    <cellStyle name="Percent 5 3 2 4 9 2 2" xfId="22263" xr:uid="{00000000-0005-0000-0000-0000952A0000}"/>
    <cellStyle name="Percent 5 3 2 4 9 3" xfId="16969" xr:uid="{00000000-0005-0000-0000-0000942A0000}"/>
    <cellStyle name="Percent 5 3 2 5" xfId="1212" xr:uid="{00000000-0005-0000-0000-0000962A0000}"/>
    <cellStyle name="Percent 5 3 2 5 2" xfId="2038" xr:uid="{00000000-0005-0000-0000-0000972A0000}"/>
    <cellStyle name="Percent 5 3 2 5 2 2" xfId="7986" xr:uid="{00000000-0005-0000-0000-0000982A0000}"/>
    <cellStyle name="Percent 5 3 2 5 2 2 2" xfId="18610" xr:uid="{00000000-0005-0000-0000-0000982A0000}"/>
    <cellStyle name="Percent 5 3 2 5 2 3" xfId="13318" xr:uid="{00000000-0005-0000-0000-0000972A0000}"/>
    <cellStyle name="Percent 5 3 2 5 3" xfId="3644" xr:uid="{00000000-0005-0000-0000-0000992A0000}"/>
    <cellStyle name="Percent 5 3 2 5 3 2" xfId="9276" xr:uid="{00000000-0005-0000-0000-00009A2A0000}"/>
    <cellStyle name="Percent 5 3 2 5 3 2 2" xfId="19900" xr:uid="{00000000-0005-0000-0000-00009A2A0000}"/>
    <cellStyle name="Percent 5 3 2 5 3 3" xfId="14608" xr:uid="{00000000-0005-0000-0000-0000992A0000}"/>
    <cellStyle name="Percent 5 3 2 5 4" xfId="4536" xr:uid="{00000000-0005-0000-0000-00009B2A0000}"/>
    <cellStyle name="Percent 5 3 2 5 4 2" xfId="10158" xr:uid="{00000000-0005-0000-0000-00009C2A0000}"/>
    <cellStyle name="Percent 5 3 2 5 4 2 2" xfId="20782" xr:uid="{00000000-0005-0000-0000-00009C2A0000}"/>
    <cellStyle name="Percent 5 3 2 5 4 3" xfId="15490" xr:uid="{00000000-0005-0000-0000-00009B2A0000}"/>
    <cellStyle name="Percent 5 3 2 5 5" xfId="7166" xr:uid="{00000000-0005-0000-0000-00009D2A0000}"/>
    <cellStyle name="Percent 5 3 2 5 5 2" xfId="17790" xr:uid="{00000000-0005-0000-0000-00009D2A0000}"/>
    <cellStyle name="Percent 5 3 2 5 6" xfId="12498" xr:uid="{00000000-0005-0000-0000-0000962A0000}"/>
    <cellStyle name="Percent 5 3 2 6" xfId="1312" xr:uid="{00000000-0005-0000-0000-00009E2A0000}"/>
    <cellStyle name="Percent 5 3 2 6 2" xfId="2138" xr:uid="{00000000-0005-0000-0000-00009F2A0000}"/>
    <cellStyle name="Percent 5 3 2 6 2 2" xfId="8086" xr:uid="{00000000-0005-0000-0000-0000A02A0000}"/>
    <cellStyle name="Percent 5 3 2 6 2 2 2" xfId="18710" xr:uid="{00000000-0005-0000-0000-0000A02A0000}"/>
    <cellStyle name="Percent 5 3 2 6 2 3" xfId="13418" xr:uid="{00000000-0005-0000-0000-00009F2A0000}"/>
    <cellStyle name="Percent 5 3 2 6 3" xfId="3744" xr:uid="{00000000-0005-0000-0000-0000A12A0000}"/>
    <cellStyle name="Percent 5 3 2 6 3 2" xfId="9376" xr:uid="{00000000-0005-0000-0000-0000A22A0000}"/>
    <cellStyle name="Percent 5 3 2 6 3 2 2" xfId="20000" xr:uid="{00000000-0005-0000-0000-0000A22A0000}"/>
    <cellStyle name="Percent 5 3 2 6 3 3" xfId="14708" xr:uid="{00000000-0005-0000-0000-0000A12A0000}"/>
    <cellStyle name="Percent 5 3 2 6 4" xfId="4636" xr:uid="{00000000-0005-0000-0000-0000A32A0000}"/>
    <cellStyle name="Percent 5 3 2 6 4 2" xfId="10258" xr:uid="{00000000-0005-0000-0000-0000A42A0000}"/>
    <cellStyle name="Percent 5 3 2 6 4 2 2" xfId="20882" xr:uid="{00000000-0005-0000-0000-0000A42A0000}"/>
    <cellStyle name="Percent 5 3 2 6 4 3" xfId="15590" xr:uid="{00000000-0005-0000-0000-0000A32A0000}"/>
    <cellStyle name="Percent 5 3 2 6 5" xfId="7266" xr:uid="{00000000-0005-0000-0000-0000A52A0000}"/>
    <cellStyle name="Percent 5 3 2 6 5 2" xfId="17890" xr:uid="{00000000-0005-0000-0000-0000A52A0000}"/>
    <cellStyle name="Percent 5 3 2 6 6" xfId="12598" xr:uid="{00000000-0005-0000-0000-00009E2A0000}"/>
    <cellStyle name="Percent 5 3 2 7" xfId="1374" xr:uid="{00000000-0005-0000-0000-0000A62A0000}"/>
    <cellStyle name="Percent 5 3 2 7 2" xfId="2200" xr:uid="{00000000-0005-0000-0000-0000A72A0000}"/>
    <cellStyle name="Percent 5 3 2 7 2 2" xfId="8148" xr:uid="{00000000-0005-0000-0000-0000A82A0000}"/>
    <cellStyle name="Percent 5 3 2 7 2 2 2" xfId="18772" xr:uid="{00000000-0005-0000-0000-0000A82A0000}"/>
    <cellStyle name="Percent 5 3 2 7 2 3" xfId="13480" xr:uid="{00000000-0005-0000-0000-0000A72A0000}"/>
    <cellStyle name="Percent 5 3 2 7 3" xfId="3806" xr:uid="{00000000-0005-0000-0000-0000A92A0000}"/>
    <cellStyle name="Percent 5 3 2 7 3 2" xfId="9438" xr:uid="{00000000-0005-0000-0000-0000AA2A0000}"/>
    <cellStyle name="Percent 5 3 2 7 3 2 2" xfId="20062" xr:uid="{00000000-0005-0000-0000-0000AA2A0000}"/>
    <cellStyle name="Percent 5 3 2 7 3 3" xfId="14770" xr:uid="{00000000-0005-0000-0000-0000A92A0000}"/>
    <cellStyle name="Percent 5 3 2 7 4" xfId="4698" xr:uid="{00000000-0005-0000-0000-0000AB2A0000}"/>
    <cellStyle name="Percent 5 3 2 7 4 2" xfId="10320" xr:uid="{00000000-0005-0000-0000-0000AC2A0000}"/>
    <cellStyle name="Percent 5 3 2 7 4 2 2" xfId="20944" xr:uid="{00000000-0005-0000-0000-0000AC2A0000}"/>
    <cellStyle name="Percent 5 3 2 7 4 3" xfId="15652" xr:uid="{00000000-0005-0000-0000-0000AB2A0000}"/>
    <cellStyle name="Percent 5 3 2 7 5" xfId="7328" xr:uid="{00000000-0005-0000-0000-0000AD2A0000}"/>
    <cellStyle name="Percent 5 3 2 7 5 2" xfId="17952" xr:uid="{00000000-0005-0000-0000-0000AD2A0000}"/>
    <cellStyle name="Percent 5 3 2 7 6" xfId="12660" xr:uid="{00000000-0005-0000-0000-0000A62A0000}"/>
    <cellStyle name="Percent 5 3 2 8" xfId="973" xr:uid="{00000000-0005-0000-0000-0000AE2A0000}"/>
    <cellStyle name="Percent 5 3 2 8 2" xfId="3407" xr:uid="{00000000-0005-0000-0000-0000AF2A0000}"/>
    <cellStyle name="Percent 5 3 2 8 2 2" xfId="9045" xr:uid="{00000000-0005-0000-0000-0000B02A0000}"/>
    <cellStyle name="Percent 5 3 2 8 2 2 2" xfId="19669" xr:uid="{00000000-0005-0000-0000-0000B02A0000}"/>
    <cellStyle name="Percent 5 3 2 8 2 3" xfId="14377" xr:uid="{00000000-0005-0000-0000-0000AF2A0000}"/>
    <cellStyle name="Percent 5 3 2 8 3" xfId="6935" xr:uid="{00000000-0005-0000-0000-0000B12A0000}"/>
    <cellStyle name="Percent 5 3 2 8 3 2" xfId="17559" xr:uid="{00000000-0005-0000-0000-0000B12A0000}"/>
    <cellStyle name="Percent 5 3 2 8 4" xfId="12267" xr:uid="{00000000-0005-0000-0000-0000AE2A0000}"/>
    <cellStyle name="Percent 5 3 2 9" xfId="1807" xr:uid="{00000000-0005-0000-0000-0000B22A0000}"/>
    <cellStyle name="Percent 5 3 2 9 2" xfId="7755" xr:uid="{00000000-0005-0000-0000-0000B32A0000}"/>
    <cellStyle name="Percent 5 3 2 9 2 2" xfId="18379" xr:uid="{00000000-0005-0000-0000-0000B32A0000}"/>
    <cellStyle name="Percent 5 3 2 9 3" xfId="13087" xr:uid="{00000000-0005-0000-0000-0000B22A0000}"/>
    <cellStyle name="Percent 5 3 3" xfId="184" xr:uid="{00000000-0005-0000-0000-0000B42A0000}"/>
    <cellStyle name="Percent 5 3 3 10" xfId="4291" xr:uid="{00000000-0005-0000-0000-0000B52A0000}"/>
    <cellStyle name="Percent 5 3 3 10 2" xfId="9913" xr:uid="{00000000-0005-0000-0000-0000B62A0000}"/>
    <cellStyle name="Percent 5 3 3 10 2 2" xfId="20537" xr:uid="{00000000-0005-0000-0000-0000B62A0000}"/>
    <cellStyle name="Percent 5 3 3 10 3" xfId="15245" xr:uid="{00000000-0005-0000-0000-0000B52A0000}"/>
    <cellStyle name="Percent 5 3 3 11" xfId="5050" xr:uid="{00000000-0005-0000-0000-0000B72A0000}"/>
    <cellStyle name="Percent 5 3 3 11 2" xfId="10652" xr:uid="{00000000-0005-0000-0000-0000B82A0000}"/>
    <cellStyle name="Percent 5 3 3 11 2 2" xfId="21276" xr:uid="{00000000-0005-0000-0000-0000B82A0000}"/>
    <cellStyle name="Percent 5 3 3 11 3" xfId="15984" xr:uid="{00000000-0005-0000-0000-0000B72A0000}"/>
    <cellStyle name="Percent 5 3 3 12" xfId="5684" xr:uid="{00000000-0005-0000-0000-0000B92A0000}"/>
    <cellStyle name="Percent 5 3 3 12 2" xfId="11021" xr:uid="{00000000-0005-0000-0000-0000BA2A0000}"/>
    <cellStyle name="Percent 5 3 3 12 2 2" xfId="21645" xr:uid="{00000000-0005-0000-0000-0000BA2A0000}"/>
    <cellStyle name="Percent 5 3 3 12 3" xfId="16351" xr:uid="{00000000-0005-0000-0000-0000B92A0000}"/>
    <cellStyle name="Percent 5 3 3 13" xfId="6052" xr:uid="{00000000-0005-0000-0000-0000BB2A0000}"/>
    <cellStyle name="Percent 5 3 3 13 2" xfId="11388" xr:uid="{00000000-0005-0000-0000-0000BC2A0000}"/>
    <cellStyle name="Percent 5 3 3 13 2 2" xfId="22012" xr:uid="{00000000-0005-0000-0000-0000BC2A0000}"/>
    <cellStyle name="Percent 5 3 3 13 3" xfId="16718" xr:uid="{00000000-0005-0000-0000-0000BB2A0000}"/>
    <cellStyle name="Percent 5 3 3 14" xfId="6489" xr:uid="{00000000-0005-0000-0000-0000BD2A0000}"/>
    <cellStyle name="Percent 5 3 3 14 2" xfId="17113" xr:uid="{00000000-0005-0000-0000-0000BD2A0000}"/>
    <cellStyle name="Percent 5 3 3 15" xfId="11821" xr:uid="{00000000-0005-0000-0000-0000B42A0000}"/>
    <cellStyle name="Percent 5 3 3 2" xfId="254" xr:uid="{00000000-0005-0000-0000-0000BE2A0000}"/>
    <cellStyle name="Percent 5 3 3 2 10" xfId="6117" xr:uid="{00000000-0005-0000-0000-0000BF2A0000}"/>
    <cellStyle name="Percent 5 3 3 2 10 2" xfId="11453" xr:uid="{00000000-0005-0000-0000-0000C02A0000}"/>
    <cellStyle name="Percent 5 3 3 2 10 2 2" xfId="22077" xr:uid="{00000000-0005-0000-0000-0000C02A0000}"/>
    <cellStyle name="Percent 5 3 3 2 10 3" xfId="16783" xr:uid="{00000000-0005-0000-0000-0000BF2A0000}"/>
    <cellStyle name="Percent 5 3 3 2 11" xfId="6554" xr:uid="{00000000-0005-0000-0000-0000C12A0000}"/>
    <cellStyle name="Percent 5 3 3 2 11 2" xfId="17178" xr:uid="{00000000-0005-0000-0000-0000C12A0000}"/>
    <cellStyle name="Percent 5 3 3 2 12" xfId="11886" xr:uid="{00000000-0005-0000-0000-0000BE2A0000}"/>
    <cellStyle name="Percent 5 3 3 2 2" xfId="810" xr:uid="{00000000-0005-0000-0000-0000C22A0000}"/>
    <cellStyle name="Percent 5 3 3 2 2 10" xfId="12111" xr:uid="{00000000-0005-0000-0000-0000C22A0000}"/>
    <cellStyle name="Percent 5 3 3 2 2 2" xfId="1282" xr:uid="{00000000-0005-0000-0000-0000C32A0000}"/>
    <cellStyle name="Percent 5 3 3 2 2 2 2" xfId="3714" xr:uid="{00000000-0005-0000-0000-0000C42A0000}"/>
    <cellStyle name="Percent 5 3 3 2 2 2 2 2" xfId="9346" xr:uid="{00000000-0005-0000-0000-0000C52A0000}"/>
    <cellStyle name="Percent 5 3 3 2 2 2 2 2 2" xfId="19970" xr:uid="{00000000-0005-0000-0000-0000C52A0000}"/>
    <cellStyle name="Percent 5 3 3 2 2 2 2 3" xfId="14678" xr:uid="{00000000-0005-0000-0000-0000C42A0000}"/>
    <cellStyle name="Percent 5 3 3 2 2 2 3" xfId="7236" xr:uid="{00000000-0005-0000-0000-0000C62A0000}"/>
    <cellStyle name="Percent 5 3 3 2 2 2 3 2" xfId="17860" xr:uid="{00000000-0005-0000-0000-0000C62A0000}"/>
    <cellStyle name="Percent 5 3 3 2 2 2 4" xfId="12568" xr:uid="{00000000-0005-0000-0000-0000C32A0000}"/>
    <cellStyle name="Percent 5 3 3 2 2 3" xfId="2108" xr:uid="{00000000-0005-0000-0000-0000C72A0000}"/>
    <cellStyle name="Percent 5 3 3 2 2 3 2" xfId="8056" xr:uid="{00000000-0005-0000-0000-0000C82A0000}"/>
    <cellStyle name="Percent 5 3 3 2 2 3 2 2" xfId="18680" xr:uid="{00000000-0005-0000-0000-0000C82A0000}"/>
    <cellStyle name="Percent 5 3 3 2 2 3 3" xfId="13388" xr:uid="{00000000-0005-0000-0000-0000C72A0000}"/>
    <cellStyle name="Percent 5 3 3 2 2 4" xfId="3244" xr:uid="{00000000-0005-0000-0000-0000C92A0000}"/>
    <cellStyle name="Percent 5 3 3 2 2 4 2" xfId="8889" xr:uid="{00000000-0005-0000-0000-0000CA2A0000}"/>
    <cellStyle name="Percent 5 3 3 2 2 4 2 2" xfId="19513" xr:uid="{00000000-0005-0000-0000-0000CA2A0000}"/>
    <cellStyle name="Percent 5 3 3 2 2 4 3" xfId="14221" xr:uid="{00000000-0005-0000-0000-0000C92A0000}"/>
    <cellStyle name="Percent 5 3 3 2 2 5" xfId="4606" xr:uid="{00000000-0005-0000-0000-0000CB2A0000}"/>
    <cellStyle name="Percent 5 3 3 2 2 5 2" xfId="10228" xr:uid="{00000000-0005-0000-0000-0000CC2A0000}"/>
    <cellStyle name="Percent 5 3 3 2 2 5 2 2" xfId="20852" xr:uid="{00000000-0005-0000-0000-0000CC2A0000}"/>
    <cellStyle name="Percent 5 3 3 2 2 5 3" xfId="15560" xr:uid="{00000000-0005-0000-0000-0000CB2A0000}"/>
    <cellStyle name="Percent 5 3 3 2 2 6" xfId="5619" xr:uid="{00000000-0005-0000-0000-0000CD2A0000}"/>
    <cellStyle name="Percent 5 3 3 2 2 6 2" xfId="10956" xr:uid="{00000000-0005-0000-0000-0000CE2A0000}"/>
    <cellStyle name="Percent 5 3 3 2 2 6 2 2" xfId="21580" xr:uid="{00000000-0005-0000-0000-0000CE2A0000}"/>
    <cellStyle name="Percent 5 3 3 2 2 6 3" xfId="16286" xr:uid="{00000000-0005-0000-0000-0000CD2A0000}"/>
    <cellStyle name="Percent 5 3 3 2 2 7" xfId="5986" xr:uid="{00000000-0005-0000-0000-0000CF2A0000}"/>
    <cellStyle name="Percent 5 3 3 2 2 7 2" xfId="11323" xr:uid="{00000000-0005-0000-0000-0000D02A0000}"/>
    <cellStyle name="Percent 5 3 3 2 2 7 2 2" xfId="21947" xr:uid="{00000000-0005-0000-0000-0000D02A0000}"/>
    <cellStyle name="Percent 5 3 3 2 2 7 3" xfId="16653" xr:uid="{00000000-0005-0000-0000-0000CF2A0000}"/>
    <cellStyle name="Percent 5 3 3 2 2 8" xfId="6356" xr:uid="{00000000-0005-0000-0000-0000D12A0000}"/>
    <cellStyle name="Percent 5 3 3 2 2 8 2" xfId="11690" xr:uid="{00000000-0005-0000-0000-0000D22A0000}"/>
    <cellStyle name="Percent 5 3 3 2 2 8 2 2" xfId="22314" xr:uid="{00000000-0005-0000-0000-0000D22A0000}"/>
    <cellStyle name="Percent 5 3 3 2 2 8 3" xfId="17020" xr:uid="{00000000-0005-0000-0000-0000D12A0000}"/>
    <cellStyle name="Percent 5 3 3 2 2 9" xfId="6779" xr:uid="{00000000-0005-0000-0000-0000D32A0000}"/>
    <cellStyle name="Percent 5 3 3 2 2 9 2" xfId="17403" xr:uid="{00000000-0005-0000-0000-0000D32A0000}"/>
    <cellStyle name="Percent 5 3 3 2 3" xfId="1514" xr:uid="{00000000-0005-0000-0000-0000D42A0000}"/>
    <cellStyle name="Percent 5 3 3 2 3 2" xfId="2340" xr:uid="{00000000-0005-0000-0000-0000D52A0000}"/>
    <cellStyle name="Percent 5 3 3 2 3 2 2" xfId="8288" xr:uid="{00000000-0005-0000-0000-0000D62A0000}"/>
    <cellStyle name="Percent 5 3 3 2 3 2 2 2" xfId="18912" xr:uid="{00000000-0005-0000-0000-0000D62A0000}"/>
    <cellStyle name="Percent 5 3 3 2 3 2 3" xfId="13620" xr:uid="{00000000-0005-0000-0000-0000D52A0000}"/>
    <cellStyle name="Percent 5 3 3 2 3 3" xfId="3946" xr:uid="{00000000-0005-0000-0000-0000D72A0000}"/>
    <cellStyle name="Percent 5 3 3 2 3 3 2" xfId="9578" xr:uid="{00000000-0005-0000-0000-0000D82A0000}"/>
    <cellStyle name="Percent 5 3 3 2 3 3 2 2" xfId="20202" xr:uid="{00000000-0005-0000-0000-0000D82A0000}"/>
    <cellStyle name="Percent 5 3 3 2 3 3 3" xfId="14910" xr:uid="{00000000-0005-0000-0000-0000D72A0000}"/>
    <cellStyle name="Percent 5 3 3 2 3 4" xfId="4838" xr:uid="{00000000-0005-0000-0000-0000D92A0000}"/>
    <cellStyle name="Percent 5 3 3 2 3 4 2" xfId="10460" xr:uid="{00000000-0005-0000-0000-0000DA2A0000}"/>
    <cellStyle name="Percent 5 3 3 2 3 4 2 2" xfId="21084" xr:uid="{00000000-0005-0000-0000-0000DA2A0000}"/>
    <cellStyle name="Percent 5 3 3 2 3 4 3" xfId="15792" xr:uid="{00000000-0005-0000-0000-0000D92A0000}"/>
    <cellStyle name="Percent 5 3 3 2 3 5" xfId="7468" xr:uid="{00000000-0005-0000-0000-0000DB2A0000}"/>
    <cellStyle name="Percent 5 3 3 2 3 5 2" xfId="18092" xr:uid="{00000000-0005-0000-0000-0000DB2A0000}"/>
    <cellStyle name="Percent 5 3 3 2 3 6" xfId="12800" xr:uid="{00000000-0005-0000-0000-0000D42A0000}"/>
    <cellStyle name="Percent 5 3 3 2 4" xfId="1024" xr:uid="{00000000-0005-0000-0000-0000DC2A0000}"/>
    <cellStyle name="Percent 5 3 3 2 4 2" xfId="3458" xr:uid="{00000000-0005-0000-0000-0000DD2A0000}"/>
    <cellStyle name="Percent 5 3 3 2 4 2 2" xfId="9096" xr:uid="{00000000-0005-0000-0000-0000DE2A0000}"/>
    <cellStyle name="Percent 5 3 3 2 4 2 2 2" xfId="19720" xr:uid="{00000000-0005-0000-0000-0000DE2A0000}"/>
    <cellStyle name="Percent 5 3 3 2 4 2 3" xfId="14428" xr:uid="{00000000-0005-0000-0000-0000DD2A0000}"/>
    <cellStyle name="Percent 5 3 3 2 4 3" xfId="6986" xr:uid="{00000000-0005-0000-0000-0000DF2A0000}"/>
    <cellStyle name="Percent 5 3 3 2 4 3 2" xfId="17610" xr:uid="{00000000-0005-0000-0000-0000DF2A0000}"/>
    <cellStyle name="Percent 5 3 3 2 4 4" xfId="12318" xr:uid="{00000000-0005-0000-0000-0000DC2A0000}"/>
    <cellStyle name="Percent 5 3 3 2 5" xfId="1858" xr:uid="{00000000-0005-0000-0000-0000E02A0000}"/>
    <cellStyle name="Percent 5 3 3 2 5 2" xfId="7806" xr:uid="{00000000-0005-0000-0000-0000E12A0000}"/>
    <cellStyle name="Percent 5 3 3 2 5 2 2" xfId="18430" xr:uid="{00000000-0005-0000-0000-0000E12A0000}"/>
    <cellStyle name="Percent 5 3 3 2 5 3" xfId="13138" xr:uid="{00000000-0005-0000-0000-0000E02A0000}"/>
    <cellStyle name="Percent 5 3 3 2 6" xfId="2994" xr:uid="{00000000-0005-0000-0000-0000E22A0000}"/>
    <cellStyle name="Percent 5 3 3 2 6 2" xfId="8652" xr:uid="{00000000-0005-0000-0000-0000E32A0000}"/>
    <cellStyle name="Percent 5 3 3 2 6 2 2" xfId="19276" xr:uid="{00000000-0005-0000-0000-0000E32A0000}"/>
    <cellStyle name="Percent 5 3 3 2 6 3" xfId="13984" xr:uid="{00000000-0005-0000-0000-0000E22A0000}"/>
    <cellStyle name="Percent 5 3 3 2 7" xfId="4356" xr:uid="{00000000-0005-0000-0000-0000E42A0000}"/>
    <cellStyle name="Percent 5 3 3 2 7 2" xfId="9978" xr:uid="{00000000-0005-0000-0000-0000E52A0000}"/>
    <cellStyle name="Percent 5 3 3 2 7 2 2" xfId="20602" xr:uid="{00000000-0005-0000-0000-0000E52A0000}"/>
    <cellStyle name="Percent 5 3 3 2 7 3" xfId="15310" xr:uid="{00000000-0005-0000-0000-0000E42A0000}"/>
    <cellStyle name="Percent 5 3 3 2 8" xfId="5120" xr:uid="{00000000-0005-0000-0000-0000E62A0000}"/>
    <cellStyle name="Percent 5 3 3 2 8 2" xfId="10717" xr:uid="{00000000-0005-0000-0000-0000E72A0000}"/>
    <cellStyle name="Percent 5 3 3 2 8 2 2" xfId="21341" xr:uid="{00000000-0005-0000-0000-0000E72A0000}"/>
    <cellStyle name="Percent 5 3 3 2 8 3" xfId="16049" xr:uid="{00000000-0005-0000-0000-0000E62A0000}"/>
    <cellStyle name="Percent 5 3 3 2 9" xfId="5749" xr:uid="{00000000-0005-0000-0000-0000E82A0000}"/>
    <cellStyle name="Percent 5 3 3 2 9 2" xfId="11086" xr:uid="{00000000-0005-0000-0000-0000E92A0000}"/>
    <cellStyle name="Percent 5 3 3 2 9 2 2" xfId="21710" xr:uid="{00000000-0005-0000-0000-0000E92A0000}"/>
    <cellStyle name="Percent 5 3 3 2 9 3" xfId="16416" xr:uid="{00000000-0005-0000-0000-0000E82A0000}"/>
    <cellStyle name="Percent 5 3 3 3" xfId="745" xr:uid="{00000000-0005-0000-0000-0000EA2A0000}"/>
    <cellStyle name="Percent 5 3 3 3 10" xfId="6714" xr:uid="{00000000-0005-0000-0000-0000EB2A0000}"/>
    <cellStyle name="Percent 5 3 3 3 10 2" xfId="17338" xr:uid="{00000000-0005-0000-0000-0000EB2A0000}"/>
    <cellStyle name="Percent 5 3 3 3 11" xfId="12046" xr:uid="{00000000-0005-0000-0000-0000EA2A0000}"/>
    <cellStyle name="Percent 5 3 3 3 2" xfId="1449" xr:uid="{00000000-0005-0000-0000-0000EC2A0000}"/>
    <cellStyle name="Percent 5 3 3 3 2 2" xfId="2275" xr:uid="{00000000-0005-0000-0000-0000ED2A0000}"/>
    <cellStyle name="Percent 5 3 3 3 2 2 2" xfId="8223" xr:uid="{00000000-0005-0000-0000-0000EE2A0000}"/>
    <cellStyle name="Percent 5 3 3 3 2 2 2 2" xfId="18847" xr:uid="{00000000-0005-0000-0000-0000EE2A0000}"/>
    <cellStyle name="Percent 5 3 3 3 2 2 3" xfId="13555" xr:uid="{00000000-0005-0000-0000-0000ED2A0000}"/>
    <cellStyle name="Percent 5 3 3 3 2 3" xfId="3881" xr:uid="{00000000-0005-0000-0000-0000EF2A0000}"/>
    <cellStyle name="Percent 5 3 3 3 2 3 2" xfId="9513" xr:uid="{00000000-0005-0000-0000-0000F02A0000}"/>
    <cellStyle name="Percent 5 3 3 3 2 3 2 2" xfId="20137" xr:uid="{00000000-0005-0000-0000-0000F02A0000}"/>
    <cellStyle name="Percent 5 3 3 3 2 3 3" xfId="14845" xr:uid="{00000000-0005-0000-0000-0000EF2A0000}"/>
    <cellStyle name="Percent 5 3 3 3 2 4" xfId="4773" xr:uid="{00000000-0005-0000-0000-0000F12A0000}"/>
    <cellStyle name="Percent 5 3 3 3 2 4 2" xfId="10395" xr:uid="{00000000-0005-0000-0000-0000F22A0000}"/>
    <cellStyle name="Percent 5 3 3 3 2 4 2 2" xfId="21019" xr:uid="{00000000-0005-0000-0000-0000F22A0000}"/>
    <cellStyle name="Percent 5 3 3 3 2 4 3" xfId="15727" xr:uid="{00000000-0005-0000-0000-0000F12A0000}"/>
    <cellStyle name="Percent 5 3 3 3 2 5" xfId="7403" xr:uid="{00000000-0005-0000-0000-0000F32A0000}"/>
    <cellStyle name="Percent 5 3 3 3 2 5 2" xfId="18027" xr:uid="{00000000-0005-0000-0000-0000F32A0000}"/>
    <cellStyle name="Percent 5 3 3 3 2 6" xfId="12735" xr:uid="{00000000-0005-0000-0000-0000EC2A0000}"/>
    <cellStyle name="Percent 5 3 3 3 3" xfId="1168" xr:uid="{00000000-0005-0000-0000-0000F42A0000}"/>
    <cellStyle name="Percent 5 3 3 3 3 2" xfId="3601" xr:uid="{00000000-0005-0000-0000-0000F52A0000}"/>
    <cellStyle name="Percent 5 3 3 3 3 2 2" xfId="9237" xr:uid="{00000000-0005-0000-0000-0000F62A0000}"/>
    <cellStyle name="Percent 5 3 3 3 3 2 2 2" xfId="19861" xr:uid="{00000000-0005-0000-0000-0000F62A0000}"/>
    <cellStyle name="Percent 5 3 3 3 3 2 3" xfId="14569" xr:uid="{00000000-0005-0000-0000-0000F52A0000}"/>
    <cellStyle name="Percent 5 3 3 3 3 3" xfId="7127" xr:uid="{00000000-0005-0000-0000-0000F72A0000}"/>
    <cellStyle name="Percent 5 3 3 3 3 3 2" xfId="17751" xr:uid="{00000000-0005-0000-0000-0000F72A0000}"/>
    <cellStyle name="Percent 5 3 3 3 3 4" xfId="12459" xr:uid="{00000000-0005-0000-0000-0000F42A0000}"/>
    <cellStyle name="Percent 5 3 3 3 4" xfId="1999" xr:uid="{00000000-0005-0000-0000-0000F82A0000}"/>
    <cellStyle name="Percent 5 3 3 3 4 2" xfId="7947" xr:uid="{00000000-0005-0000-0000-0000F92A0000}"/>
    <cellStyle name="Percent 5 3 3 3 4 2 2" xfId="18571" xr:uid="{00000000-0005-0000-0000-0000F92A0000}"/>
    <cellStyle name="Percent 5 3 3 3 4 3" xfId="13279" xr:uid="{00000000-0005-0000-0000-0000F82A0000}"/>
    <cellStyle name="Percent 5 3 3 3 5" xfId="3179" xr:uid="{00000000-0005-0000-0000-0000FA2A0000}"/>
    <cellStyle name="Percent 5 3 3 3 5 2" xfId="8824" xr:uid="{00000000-0005-0000-0000-0000FB2A0000}"/>
    <cellStyle name="Percent 5 3 3 3 5 2 2" xfId="19448" xr:uid="{00000000-0005-0000-0000-0000FB2A0000}"/>
    <cellStyle name="Percent 5 3 3 3 5 3" xfId="14156" xr:uid="{00000000-0005-0000-0000-0000FA2A0000}"/>
    <cellStyle name="Percent 5 3 3 3 6" xfId="4497" xr:uid="{00000000-0005-0000-0000-0000FC2A0000}"/>
    <cellStyle name="Percent 5 3 3 3 6 2" xfId="10119" xr:uid="{00000000-0005-0000-0000-0000FD2A0000}"/>
    <cellStyle name="Percent 5 3 3 3 6 2 2" xfId="20743" xr:uid="{00000000-0005-0000-0000-0000FD2A0000}"/>
    <cellStyle name="Percent 5 3 3 3 6 3" xfId="15451" xr:uid="{00000000-0005-0000-0000-0000FC2A0000}"/>
    <cellStyle name="Percent 5 3 3 3 7" xfId="5554" xr:uid="{00000000-0005-0000-0000-0000FE2A0000}"/>
    <cellStyle name="Percent 5 3 3 3 7 2" xfId="10891" xr:uid="{00000000-0005-0000-0000-0000FF2A0000}"/>
    <cellStyle name="Percent 5 3 3 3 7 2 2" xfId="21515" xr:uid="{00000000-0005-0000-0000-0000FF2A0000}"/>
    <cellStyle name="Percent 5 3 3 3 7 3" xfId="16221" xr:uid="{00000000-0005-0000-0000-0000FE2A0000}"/>
    <cellStyle name="Percent 5 3 3 3 8" xfId="5921" xr:uid="{00000000-0005-0000-0000-0000002B0000}"/>
    <cellStyle name="Percent 5 3 3 3 8 2" xfId="11258" xr:uid="{00000000-0005-0000-0000-0000012B0000}"/>
    <cellStyle name="Percent 5 3 3 3 8 2 2" xfId="21882" xr:uid="{00000000-0005-0000-0000-0000012B0000}"/>
    <cellStyle name="Percent 5 3 3 3 8 3" xfId="16588" xr:uid="{00000000-0005-0000-0000-0000002B0000}"/>
    <cellStyle name="Percent 5 3 3 3 9" xfId="6291" xr:uid="{00000000-0005-0000-0000-0000022B0000}"/>
    <cellStyle name="Percent 5 3 3 3 9 2" xfId="11625" xr:uid="{00000000-0005-0000-0000-0000032B0000}"/>
    <cellStyle name="Percent 5 3 3 3 9 2 2" xfId="22249" xr:uid="{00000000-0005-0000-0000-0000032B0000}"/>
    <cellStyle name="Percent 5 3 3 3 9 3" xfId="16955" xr:uid="{00000000-0005-0000-0000-0000022B0000}"/>
    <cellStyle name="Percent 5 3 3 4" xfId="1236" xr:uid="{00000000-0005-0000-0000-0000042B0000}"/>
    <cellStyle name="Percent 5 3 3 4 2" xfId="2062" xr:uid="{00000000-0005-0000-0000-0000052B0000}"/>
    <cellStyle name="Percent 5 3 3 4 2 2" xfId="8010" xr:uid="{00000000-0005-0000-0000-0000062B0000}"/>
    <cellStyle name="Percent 5 3 3 4 2 2 2" xfId="18634" xr:uid="{00000000-0005-0000-0000-0000062B0000}"/>
    <cellStyle name="Percent 5 3 3 4 2 3" xfId="13342" xr:uid="{00000000-0005-0000-0000-0000052B0000}"/>
    <cellStyle name="Percent 5 3 3 4 3" xfId="3668" xr:uid="{00000000-0005-0000-0000-0000072B0000}"/>
    <cellStyle name="Percent 5 3 3 4 3 2" xfId="9300" xr:uid="{00000000-0005-0000-0000-0000082B0000}"/>
    <cellStyle name="Percent 5 3 3 4 3 2 2" xfId="19924" xr:uid="{00000000-0005-0000-0000-0000082B0000}"/>
    <cellStyle name="Percent 5 3 3 4 3 3" xfId="14632" xr:uid="{00000000-0005-0000-0000-0000072B0000}"/>
    <cellStyle name="Percent 5 3 3 4 4" xfId="4560" xr:uid="{00000000-0005-0000-0000-0000092B0000}"/>
    <cellStyle name="Percent 5 3 3 4 4 2" xfId="10182" xr:uid="{00000000-0005-0000-0000-00000A2B0000}"/>
    <cellStyle name="Percent 5 3 3 4 4 2 2" xfId="20806" xr:uid="{00000000-0005-0000-0000-00000A2B0000}"/>
    <cellStyle name="Percent 5 3 3 4 4 3" xfId="15514" xr:uid="{00000000-0005-0000-0000-0000092B0000}"/>
    <cellStyle name="Percent 5 3 3 4 5" xfId="7190" xr:uid="{00000000-0005-0000-0000-00000B2B0000}"/>
    <cellStyle name="Percent 5 3 3 4 5 2" xfId="17814" xr:uid="{00000000-0005-0000-0000-00000B2B0000}"/>
    <cellStyle name="Percent 5 3 3 4 6" xfId="12522" xr:uid="{00000000-0005-0000-0000-0000042B0000}"/>
    <cellStyle name="Percent 5 3 3 5" xfId="1336" xr:uid="{00000000-0005-0000-0000-00000C2B0000}"/>
    <cellStyle name="Percent 5 3 3 5 2" xfId="2162" xr:uid="{00000000-0005-0000-0000-00000D2B0000}"/>
    <cellStyle name="Percent 5 3 3 5 2 2" xfId="8110" xr:uid="{00000000-0005-0000-0000-00000E2B0000}"/>
    <cellStyle name="Percent 5 3 3 5 2 2 2" xfId="18734" xr:uid="{00000000-0005-0000-0000-00000E2B0000}"/>
    <cellStyle name="Percent 5 3 3 5 2 3" xfId="13442" xr:uid="{00000000-0005-0000-0000-00000D2B0000}"/>
    <cellStyle name="Percent 5 3 3 5 3" xfId="3768" xr:uid="{00000000-0005-0000-0000-00000F2B0000}"/>
    <cellStyle name="Percent 5 3 3 5 3 2" xfId="9400" xr:uid="{00000000-0005-0000-0000-0000102B0000}"/>
    <cellStyle name="Percent 5 3 3 5 3 2 2" xfId="20024" xr:uid="{00000000-0005-0000-0000-0000102B0000}"/>
    <cellStyle name="Percent 5 3 3 5 3 3" xfId="14732" xr:uid="{00000000-0005-0000-0000-00000F2B0000}"/>
    <cellStyle name="Percent 5 3 3 5 4" xfId="4660" xr:uid="{00000000-0005-0000-0000-0000112B0000}"/>
    <cellStyle name="Percent 5 3 3 5 4 2" xfId="10282" xr:uid="{00000000-0005-0000-0000-0000122B0000}"/>
    <cellStyle name="Percent 5 3 3 5 4 2 2" xfId="20906" xr:uid="{00000000-0005-0000-0000-0000122B0000}"/>
    <cellStyle name="Percent 5 3 3 5 4 3" xfId="15614" xr:uid="{00000000-0005-0000-0000-0000112B0000}"/>
    <cellStyle name="Percent 5 3 3 5 5" xfId="7290" xr:uid="{00000000-0005-0000-0000-0000132B0000}"/>
    <cellStyle name="Percent 5 3 3 5 5 2" xfId="17914" xr:uid="{00000000-0005-0000-0000-0000132B0000}"/>
    <cellStyle name="Percent 5 3 3 5 6" xfId="12622" xr:uid="{00000000-0005-0000-0000-00000C2B0000}"/>
    <cellStyle name="Percent 5 3 3 6" xfId="1398" xr:uid="{00000000-0005-0000-0000-0000142B0000}"/>
    <cellStyle name="Percent 5 3 3 6 2" xfId="2224" xr:uid="{00000000-0005-0000-0000-0000152B0000}"/>
    <cellStyle name="Percent 5 3 3 6 2 2" xfId="8172" xr:uid="{00000000-0005-0000-0000-0000162B0000}"/>
    <cellStyle name="Percent 5 3 3 6 2 2 2" xfId="18796" xr:uid="{00000000-0005-0000-0000-0000162B0000}"/>
    <cellStyle name="Percent 5 3 3 6 2 3" xfId="13504" xr:uid="{00000000-0005-0000-0000-0000152B0000}"/>
    <cellStyle name="Percent 5 3 3 6 3" xfId="3830" xr:uid="{00000000-0005-0000-0000-0000172B0000}"/>
    <cellStyle name="Percent 5 3 3 6 3 2" xfId="9462" xr:uid="{00000000-0005-0000-0000-0000182B0000}"/>
    <cellStyle name="Percent 5 3 3 6 3 2 2" xfId="20086" xr:uid="{00000000-0005-0000-0000-0000182B0000}"/>
    <cellStyle name="Percent 5 3 3 6 3 3" xfId="14794" xr:uid="{00000000-0005-0000-0000-0000172B0000}"/>
    <cellStyle name="Percent 5 3 3 6 4" xfId="4722" xr:uid="{00000000-0005-0000-0000-0000192B0000}"/>
    <cellStyle name="Percent 5 3 3 6 4 2" xfId="10344" xr:uid="{00000000-0005-0000-0000-00001A2B0000}"/>
    <cellStyle name="Percent 5 3 3 6 4 2 2" xfId="20968" xr:uid="{00000000-0005-0000-0000-00001A2B0000}"/>
    <cellStyle name="Percent 5 3 3 6 4 3" xfId="15676" xr:uid="{00000000-0005-0000-0000-0000192B0000}"/>
    <cellStyle name="Percent 5 3 3 6 5" xfId="7352" xr:uid="{00000000-0005-0000-0000-00001B2B0000}"/>
    <cellStyle name="Percent 5 3 3 6 5 2" xfId="17976" xr:uid="{00000000-0005-0000-0000-00001B2B0000}"/>
    <cellStyle name="Percent 5 3 3 6 6" xfId="12684" xr:uid="{00000000-0005-0000-0000-0000142B0000}"/>
    <cellStyle name="Percent 5 3 3 7" xfId="958" xr:uid="{00000000-0005-0000-0000-00001C2B0000}"/>
    <cellStyle name="Percent 5 3 3 7 2" xfId="3392" xr:uid="{00000000-0005-0000-0000-00001D2B0000}"/>
    <cellStyle name="Percent 5 3 3 7 2 2" xfId="9031" xr:uid="{00000000-0005-0000-0000-00001E2B0000}"/>
    <cellStyle name="Percent 5 3 3 7 2 2 2" xfId="19655" xr:uid="{00000000-0005-0000-0000-00001E2B0000}"/>
    <cellStyle name="Percent 5 3 3 7 2 3" xfId="14363" xr:uid="{00000000-0005-0000-0000-00001D2B0000}"/>
    <cellStyle name="Percent 5 3 3 7 3" xfId="6921" xr:uid="{00000000-0005-0000-0000-00001F2B0000}"/>
    <cellStyle name="Percent 5 3 3 7 3 2" xfId="17545" xr:uid="{00000000-0005-0000-0000-00001F2B0000}"/>
    <cellStyle name="Percent 5 3 3 7 4" xfId="12253" xr:uid="{00000000-0005-0000-0000-00001C2B0000}"/>
    <cellStyle name="Percent 5 3 3 8" xfId="1793" xr:uid="{00000000-0005-0000-0000-0000202B0000}"/>
    <cellStyle name="Percent 5 3 3 8 2" xfId="7741" xr:uid="{00000000-0005-0000-0000-0000212B0000}"/>
    <cellStyle name="Percent 5 3 3 8 2 2" xfId="18365" xr:uid="{00000000-0005-0000-0000-0000212B0000}"/>
    <cellStyle name="Percent 5 3 3 8 3" xfId="13073" xr:uid="{00000000-0005-0000-0000-0000202B0000}"/>
    <cellStyle name="Percent 5 3 3 9" xfId="2924" xr:uid="{00000000-0005-0000-0000-0000222B0000}"/>
    <cellStyle name="Percent 5 3 3 9 2" xfId="8587" xr:uid="{00000000-0005-0000-0000-0000232B0000}"/>
    <cellStyle name="Percent 5 3 3 9 2 2" xfId="19211" xr:uid="{00000000-0005-0000-0000-0000232B0000}"/>
    <cellStyle name="Percent 5 3 3 9 3" xfId="13919" xr:uid="{00000000-0005-0000-0000-0000222B0000}"/>
    <cellStyle name="Percent 5 3 4" xfId="214" xr:uid="{00000000-0005-0000-0000-0000242B0000}"/>
    <cellStyle name="Percent 5 3 4 10" xfId="4318" xr:uid="{00000000-0005-0000-0000-0000252B0000}"/>
    <cellStyle name="Percent 5 3 4 10 2" xfId="9940" xr:uid="{00000000-0005-0000-0000-0000262B0000}"/>
    <cellStyle name="Percent 5 3 4 10 2 2" xfId="20564" xr:uid="{00000000-0005-0000-0000-0000262B0000}"/>
    <cellStyle name="Percent 5 3 4 10 3" xfId="15272" xr:uid="{00000000-0005-0000-0000-0000252B0000}"/>
    <cellStyle name="Percent 5 3 4 11" xfId="5080" xr:uid="{00000000-0005-0000-0000-0000272B0000}"/>
    <cellStyle name="Percent 5 3 4 11 2" xfId="10679" xr:uid="{00000000-0005-0000-0000-0000282B0000}"/>
    <cellStyle name="Percent 5 3 4 11 2 2" xfId="21303" xr:uid="{00000000-0005-0000-0000-0000282B0000}"/>
    <cellStyle name="Percent 5 3 4 11 3" xfId="16011" xr:uid="{00000000-0005-0000-0000-0000272B0000}"/>
    <cellStyle name="Percent 5 3 4 12" xfId="5711" xr:uid="{00000000-0005-0000-0000-0000292B0000}"/>
    <cellStyle name="Percent 5 3 4 12 2" xfId="11048" xr:uid="{00000000-0005-0000-0000-00002A2B0000}"/>
    <cellStyle name="Percent 5 3 4 12 2 2" xfId="21672" xr:uid="{00000000-0005-0000-0000-00002A2B0000}"/>
    <cellStyle name="Percent 5 3 4 12 3" xfId="16378" xr:uid="{00000000-0005-0000-0000-0000292B0000}"/>
    <cellStyle name="Percent 5 3 4 13" xfId="6079" xr:uid="{00000000-0005-0000-0000-00002B2B0000}"/>
    <cellStyle name="Percent 5 3 4 13 2" xfId="11415" xr:uid="{00000000-0005-0000-0000-00002C2B0000}"/>
    <cellStyle name="Percent 5 3 4 13 2 2" xfId="22039" xr:uid="{00000000-0005-0000-0000-00002C2B0000}"/>
    <cellStyle name="Percent 5 3 4 13 3" xfId="16745" xr:uid="{00000000-0005-0000-0000-00002B2B0000}"/>
    <cellStyle name="Percent 5 3 4 14" xfId="6516" xr:uid="{00000000-0005-0000-0000-00002D2B0000}"/>
    <cellStyle name="Percent 5 3 4 14 2" xfId="17140" xr:uid="{00000000-0005-0000-0000-00002D2B0000}"/>
    <cellStyle name="Percent 5 3 4 15" xfId="11848" xr:uid="{00000000-0005-0000-0000-0000242B0000}"/>
    <cellStyle name="Percent 5 3 4 2" xfId="281" xr:uid="{00000000-0005-0000-0000-00002E2B0000}"/>
    <cellStyle name="Percent 5 3 4 2 10" xfId="6144" xr:uid="{00000000-0005-0000-0000-00002F2B0000}"/>
    <cellStyle name="Percent 5 3 4 2 10 2" xfId="11480" xr:uid="{00000000-0005-0000-0000-0000302B0000}"/>
    <cellStyle name="Percent 5 3 4 2 10 2 2" xfId="22104" xr:uid="{00000000-0005-0000-0000-0000302B0000}"/>
    <cellStyle name="Percent 5 3 4 2 10 3" xfId="16810" xr:uid="{00000000-0005-0000-0000-00002F2B0000}"/>
    <cellStyle name="Percent 5 3 4 2 11" xfId="6581" xr:uid="{00000000-0005-0000-0000-0000312B0000}"/>
    <cellStyle name="Percent 5 3 4 2 11 2" xfId="17205" xr:uid="{00000000-0005-0000-0000-0000312B0000}"/>
    <cellStyle name="Percent 5 3 4 2 12" xfId="11913" xr:uid="{00000000-0005-0000-0000-00002E2B0000}"/>
    <cellStyle name="Percent 5 3 4 2 2" xfId="837" xr:uid="{00000000-0005-0000-0000-0000322B0000}"/>
    <cellStyle name="Percent 5 3 4 2 2 10" xfId="12138" xr:uid="{00000000-0005-0000-0000-0000322B0000}"/>
    <cellStyle name="Percent 5 3 4 2 2 2" xfId="1272" xr:uid="{00000000-0005-0000-0000-0000332B0000}"/>
    <cellStyle name="Percent 5 3 4 2 2 2 2" xfId="3704" xr:uid="{00000000-0005-0000-0000-0000342B0000}"/>
    <cellStyle name="Percent 5 3 4 2 2 2 2 2" xfId="9336" xr:uid="{00000000-0005-0000-0000-0000352B0000}"/>
    <cellStyle name="Percent 5 3 4 2 2 2 2 2 2" xfId="19960" xr:uid="{00000000-0005-0000-0000-0000352B0000}"/>
    <cellStyle name="Percent 5 3 4 2 2 2 2 3" xfId="14668" xr:uid="{00000000-0005-0000-0000-0000342B0000}"/>
    <cellStyle name="Percent 5 3 4 2 2 2 3" xfId="7226" xr:uid="{00000000-0005-0000-0000-0000362B0000}"/>
    <cellStyle name="Percent 5 3 4 2 2 2 3 2" xfId="17850" xr:uid="{00000000-0005-0000-0000-0000362B0000}"/>
    <cellStyle name="Percent 5 3 4 2 2 2 4" xfId="12558" xr:uid="{00000000-0005-0000-0000-0000332B0000}"/>
    <cellStyle name="Percent 5 3 4 2 2 3" xfId="2098" xr:uid="{00000000-0005-0000-0000-0000372B0000}"/>
    <cellStyle name="Percent 5 3 4 2 2 3 2" xfId="8046" xr:uid="{00000000-0005-0000-0000-0000382B0000}"/>
    <cellStyle name="Percent 5 3 4 2 2 3 2 2" xfId="18670" xr:uid="{00000000-0005-0000-0000-0000382B0000}"/>
    <cellStyle name="Percent 5 3 4 2 2 3 3" xfId="13378" xr:uid="{00000000-0005-0000-0000-0000372B0000}"/>
    <cellStyle name="Percent 5 3 4 2 2 4" xfId="3271" xr:uid="{00000000-0005-0000-0000-0000392B0000}"/>
    <cellStyle name="Percent 5 3 4 2 2 4 2" xfId="8916" xr:uid="{00000000-0005-0000-0000-00003A2B0000}"/>
    <cellStyle name="Percent 5 3 4 2 2 4 2 2" xfId="19540" xr:uid="{00000000-0005-0000-0000-00003A2B0000}"/>
    <cellStyle name="Percent 5 3 4 2 2 4 3" xfId="14248" xr:uid="{00000000-0005-0000-0000-0000392B0000}"/>
    <cellStyle name="Percent 5 3 4 2 2 5" xfId="4596" xr:uid="{00000000-0005-0000-0000-00003B2B0000}"/>
    <cellStyle name="Percent 5 3 4 2 2 5 2" xfId="10218" xr:uid="{00000000-0005-0000-0000-00003C2B0000}"/>
    <cellStyle name="Percent 5 3 4 2 2 5 2 2" xfId="20842" xr:uid="{00000000-0005-0000-0000-00003C2B0000}"/>
    <cellStyle name="Percent 5 3 4 2 2 5 3" xfId="15550" xr:uid="{00000000-0005-0000-0000-00003B2B0000}"/>
    <cellStyle name="Percent 5 3 4 2 2 6" xfId="5646" xr:uid="{00000000-0005-0000-0000-00003D2B0000}"/>
    <cellStyle name="Percent 5 3 4 2 2 6 2" xfId="10983" xr:uid="{00000000-0005-0000-0000-00003E2B0000}"/>
    <cellStyle name="Percent 5 3 4 2 2 6 2 2" xfId="21607" xr:uid="{00000000-0005-0000-0000-00003E2B0000}"/>
    <cellStyle name="Percent 5 3 4 2 2 6 3" xfId="16313" xr:uid="{00000000-0005-0000-0000-00003D2B0000}"/>
    <cellStyle name="Percent 5 3 4 2 2 7" xfId="6013" xr:uid="{00000000-0005-0000-0000-00003F2B0000}"/>
    <cellStyle name="Percent 5 3 4 2 2 7 2" xfId="11350" xr:uid="{00000000-0005-0000-0000-0000402B0000}"/>
    <cellStyle name="Percent 5 3 4 2 2 7 2 2" xfId="21974" xr:uid="{00000000-0005-0000-0000-0000402B0000}"/>
    <cellStyle name="Percent 5 3 4 2 2 7 3" xfId="16680" xr:uid="{00000000-0005-0000-0000-00003F2B0000}"/>
    <cellStyle name="Percent 5 3 4 2 2 8" xfId="6383" xr:uid="{00000000-0005-0000-0000-0000412B0000}"/>
    <cellStyle name="Percent 5 3 4 2 2 8 2" xfId="11717" xr:uid="{00000000-0005-0000-0000-0000422B0000}"/>
    <cellStyle name="Percent 5 3 4 2 2 8 2 2" xfId="22341" xr:uid="{00000000-0005-0000-0000-0000422B0000}"/>
    <cellStyle name="Percent 5 3 4 2 2 8 3" xfId="17047" xr:uid="{00000000-0005-0000-0000-0000412B0000}"/>
    <cellStyle name="Percent 5 3 4 2 2 9" xfId="6806" xr:uid="{00000000-0005-0000-0000-0000432B0000}"/>
    <cellStyle name="Percent 5 3 4 2 2 9 2" xfId="17430" xr:uid="{00000000-0005-0000-0000-0000432B0000}"/>
    <cellStyle name="Percent 5 3 4 2 3" xfId="1541" xr:uid="{00000000-0005-0000-0000-0000442B0000}"/>
    <cellStyle name="Percent 5 3 4 2 3 2" xfId="2367" xr:uid="{00000000-0005-0000-0000-0000452B0000}"/>
    <cellStyle name="Percent 5 3 4 2 3 2 2" xfId="8315" xr:uid="{00000000-0005-0000-0000-0000462B0000}"/>
    <cellStyle name="Percent 5 3 4 2 3 2 2 2" xfId="18939" xr:uid="{00000000-0005-0000-0000-0000462B0000}"/>
    <cellStyle name="Percent 5 3 4 2 3 2 3" xfId="13647" xr:uid="{00000000-0005-0000-0000-0000452B0000}"/>
    <cellStyle name="Percent 5 3 4 2 3 3" xfId="3973" xr:uid="{00000000-0005-0000-0000-0000472B0000}"/>
    <cellStyle name="Percent 5 3 4 2 3 3 2" xfId="9605" xr:uid="{00000000-0005-0000-0000-0000482B0000}"/>
    <cellStyle name="Percent 5 3 4 2 3 3 2 2" xfId="20229" xr:uid="{00000000-0005-0000-0000-0000482B0000}"/>
    <cellStyle name="Percent 5 3 4 2 3 3 3" xfId="14937" xr:uid="{00000000-0005-0000-0000-0000472B0000}"/>
    <cellStyle name="Percent 5 3 4 2 3 4" xfId="4865" xr:uid="{00000000-0005-0000-0000-0000492B0000}"/>
    <cellStyle name="Percent 5 3 4 2 3 4 2" xfId="10487" xr:uid="{00000000-0005-0000-0000-00004A2B0000}"/>
    <cellStyle name="Percent 5 3 4 2 3 4 2 2" xfId="21111" xr:uid="{00000000-0005-0000-0000-00004A2B0000}"/>
    <cellStyle name="Percent 5 3 4 2 3 4 3" xfId="15819" xr:uid="{00000000-0005-0000-0000-0000492B0000}"/>
    <cellStyle name="Percent 5 3 4 2 3 5" xfId="7495" xr:uid="{00000000-0005-0000-0000-00004B2B0000}"/>
    <cellStyle name="Percent 5 3 4 2 3 5 2" xfId="18119" xr:uid="{00000000-0005-0000-0000-00004B2B0000}"/>
    <cellStyle name="Percent 5 3 4 2 3 6" xfId="12827" xr:uid="{00000000-0005-0000-0000-0000442B0000}"/>
    <cellStyle name="Percent 5 3 4 2 4" xfId="1051" xr:uid="{00000000-0005-0000-0000-00004C2B0000}"/>
    <cellStyle name="Percent 5 3 4 2 4 2" xfId="3485" xr:uid="{00000000-0005-0000-0000-00004D2B0000}"/>
    <cellStyle name="Percent 5 3 4 2 4 2 2" xfId="9123" xr:uid="{00000000-0005-0000-0000-00004E2B0000}"/>
    <cellStyle name="Percent 5 3 4 2 4 2 2 2" xfId="19747" xr:uid="{00000000-0005-0000-0000-00004E2B0000}"/>
    <cellStyle name="Percent 5 3 4 2 4 2 3" xfId="14455" xr:uid="{00000000-0005-0000-0000-00004D2B0000}"/>
    <cellStyle name="Percent 5 3 4 2 4 3" xfId="7013" xr:uid="{00000000-0005-0000-0000-00004F2B0000}"/>
    <cellStyle name="Percent 5 3 4 2 4 3 2" xfId="17637" xr:uid="{00000000-0005-0000-0000-00004F2B0000}"/>
    <cellStyle name="Percent 5 3 4 2 4 4" xfId="12345" xr:uid="{00000000-0005-0000-0000-00004C2B0000}"/>
    <cellStyle name="Percent 5 3 4 2 5" xfId="1885" xr:uid="{00000000-0005-0000-0000-0000502B0000}"/>
    <cellStyle name="Percent 5 3 4 2 5 2" xfId="7833" xr:uid="{00000000-0005-0000-0000-0000512B0000}"/>
    <cellStyle name="Percent 5 3 4 2 5 2 2" xfId="18457" xr:uid="{00000000-0005-0000-0000-0000512B0000}"/>
    <cellStyle name="Percent 5 3 4 2 5 3" xfId="13165" xr:uid="{00000000-0005-0000-0000-0000502B0000}"/>
    <cellStyle name="Percent 5 3 4 2 6" xfId="3021" xr:uid="{00000000-0005-0000-0000-0000522B0000}"/>
    <cellStyle name="Percent 5 3 4 2 6 2" xfId="8679" xr:uid="{00000000-0005-0000-0000-0000532B0000}"/>
    <cellStyle name="Percent 5 3 4 2 6 2 2" xfId="19303" xr:uid="{00000000-0005-0000-0000-0000532B0000}"/>
    <cellStyle name="Percent 5 3 4 2 6 3" xfId="14011" xr:uid="{00000000-0005-0000-0000-0000522B0000}"/>
    <cellStyle name="Percent 5 3 4 2 7" xfId="4383" xr:uid="{00000000-0005-0000-0000-0000542B0000}"/>
    <cellStyle name="Percent 5 3 4 2 7 2" xfId="10005" xr:uid="{00000000-0005-0000-0000-0000552B0000}"/>
    <cellStyle name="Percent 5 3 4 2 7 2 2" xfId="20629" xr:uid="{00000000-0005-0000-0000-0000552B0000}"/>
    <cellStyle name="Percent 5 3 4 2 7 3" xfId="15337" xr:uid="{00000000-0005-0000-0000-0000542B0000}"/>
    <cellStyle name="Percent 5 3 4 2 8" xfId="5147" xr:uid="{00000000-0005-0000-0000-0000562B0000}"/>
    <cellStyle name="Percent 5 3 4 2 8 2" xfId="10744" xr:uid="{00000000-0005-0000-0000-0000572B0000}"/>
    <cellStyle name="Percent 5 3 4 2 8 2 2" xfId="21368" xr:uid="{00000000-0005-0000-0000-0000572B0000}"/>
    <cellStyle name="Percent 5 3 4 2 8 3" xfId="16076" xr:uid="{00000000-0005-0000-0000-0000562B0000}"/>
    <cellStyle name="Percent 5 3 4 2 9" xfId="5776" xr:uid="{00000000-0005-0000-0000-0000582B0000}"/>
    <cellStyle name="Percent 5 3 4 2 9 2" xfId="11113" xr:uid="{00000000-0005-0000-0000-0000592B0000}"/>
    <cellStyle name="Percent 5 3 4 2 9 2 2" xfId="21737" xr:uid="{00000000-0005-0000-0000-0000592B0000}"/>
    <cellStyle name="Percent 5 3 4 2 9 3" xfId="16443" xr:uid="{00000000-0005-0000-0000-0000582B0000}"/>
    <cellStyle name="Percent 5 3 4 3" xfId="772" xr:uid="{00000000-0005-0000-0000-00005A2B0000}"/>
    <cellStyle name="Percent 5 3 4 3 10" xfId="6741" xr:uid="{00000000-0005-0000-0000-00005B2B0000}"/>
    <cellStyle name="Percent 5 3 4 3 10 2" xfId="17365" xr:uid="{00000000-0005-0000-0000-00005B2B0000}"/>
    <cellStyle name="Percent 5 3 4 3 11" xfId="12073" xr:uid="{00000000-0005-0000-0000-00005A2B0000}"/>
    <cellStyle name="Percent 5 3 4 3 2" xfId="1476" xr:uid="{00000000-0005-0000-0000-00005C2B0000}"/>
    <cellStyle name="Percent 5 3 4 3 2 2" xfId="2302" xr:uid="{00000000-0005-0000-0000-00005D2B0000}"/>
    <cellStyle name="Percent 5 3 4 3 2 2 2" xfId="8250" xr:uid="{00000000-0005-0000-0000-00005E2B0000}"/>
    <cellStyle name="Percent 5 3 4 3 2 2 2 2" xfId="18874" xr:uid="{00000000-0005-0000-0000-00005E2B0000}"/>
    <cellStyle name="Percent 5 3 4 3 2 2 3" xfId="13582" xr:uid="{00000000-0005-0000-0000-00005D2B0000}"/>
    <cellStyle name="Percent 5 3 4 3 2 3" xfId="3908" xr:uid="{00000000-0005-0000-0000-00005F2B0000}"/>
    <cellStyle name="Percent 5 3 4 3 2 3 2" xfId="9540" xr:uid="{00000000-0005-0000-0000-0000602B0000}"/>
    <cellStyle name="Percent 5 3 4 3 2 3 2 2" xfId="20164" xr:uid="{00000000-0005-0000-0000-0000602B0000}"/>
    <cellStyle name="Percent 5 3 4 3 2 3 3" xfId="14872" xr:uid="{00000000-0005-0000-0000-00005F2B0000}"/>
    <cellStyle name="Percent 5 3 4 3 2 4" xfId="4800" xr:uid="{00000000-0005-0000-0000-0000612B0000}"/>
    <cellStyle name="Percent 5 3 4 3 2 4 2" xfId="10422" xr:uid="{00000000-0005-0000-0000-0000622B0000}"/>
    <cellStyle name="Percent 5 3 4 3 2 4 2 2" xfId="21046" xr:uid="{00000000-0005-0000-0000-0000622B0000}"/>
    <cellStyle name="Percent 5 3 4 3 2 4 3" xfId="15754" xr:uid="{00000000-0005-0000-0000-0000612B0000}"/>
    <cellStyle name="Percent 5 3 4 3 2 5" xfId="7430" xr:uid="{00000000-0005-0000-0000-0000632B0000}"/>
    <cellStyle name="Percent 5 3 4 3 2 5 2" xfId="18054" xr:uid="{00000000-0005-0000-0000-0000632B0000}"/>
    <cellStyle name="Percent 5 3 4 3 2 6" xfId="12762" xr:uid="{00000000-0005-0000-0000-00005C2B0000}"/>
    <cellStyle name="Percent 5 3 4 3 3" xfId="1167" xr:uid="{00000000-0005-0000-0000-0000642B0000}"/>
    <cellStyle name="Percent 5 3 4 3 3 2" xfId="3600" xr:uid="{00000000-0005-0000-0000-0000652B0000}"/>
    <cellStyle name="Percent 5 3 4 3 3 2 2" xfId="9236" xr:uid="{00000000-0005-0000-0000-0000662B0000}"/>
    <cellStyle name="Percent 5 3 4 3 3 2 2 2" xfId="19860" xr:uid="{00000000-0005-0000-0000-0000662B0000}"/>
    <cellStyle name="Percent 5 3 4 3 3 2 3" xfId="14568" xr:uid="{00000000-0005-0000-0000-0000652B0000}"/>
    <cellStyle name="Percent 5 3 4 3 3 3" xfId="7126" xr:uid="{00000000-0005-0000-0000-0000672B0000}"/>
    <cellStyle name="Percent 5 3 4 3 3 3 2" xfId="17750" xr:uid="{00000000-0005-0000-0000-0000672B0000}"/>
    <cellStyle name="Percent 5 3 4 3 3 4" xfId="12458" xr:uid="{00000000-0005-0000-0000-0000642B0000}"/>
    <cellStyle name="Percent 5 3 4 3 4" xfId="1998" xr:uid="{00000000-0005-0000-0000-0000682B0000}"/>
    <cellStyle name="Percent 5 3 4 3 4 2" xfId="7946" xr:uid="{00000000-0005-0000-0000-0000692B0000}"/>
    <cellStyle name="Percent 5 3 4 3 4 2 2" xfId="18570" xr:uid="{00000000-0005-0000-0000-0000692B0000}"/>
    <cellStyle name="Percent 5 3 4 3 4 3" xfId="13278" xr:uid="{00000000-0005-0000-0000-0000682B0000}"/>
    <cellStyle name="Percent 5 3 4 3 5" xfId="3206" xr:uid="{00000000-0005-0000-0000-00006A2B0000}"/>
    <cellStyle name="Percent 5 3 4 3 5 2" xfId="8851" xr:uid="{00000000-0005-0000-0000-00006B2B0000}"/>
    <cellStyle name="Percent 5 3 4 3 5 2 2" xfId="19475" xr:uid="{00000000-0005-0000-0000-00006B2B0000}"/>
    <cellStyle name="Percent 5 3 4 3 5 3" xfId="14183" xr:uid="{00000000-0005-0000-0000-00006A2B0000}"/>
    <cellStyle name="Percent 5 3 4 3 6" xfId="4496" xr:uid="{00000000-0005-0000-0000-00006C2B0000}"/>
    <cellStyle name="Percent 5 3 4 3 6 2" xfId="10118" xr:uid="{00000000-0005-0000-0000-00006D2B0000}"/>
    <cellStyle name="Percent 5 3 4 3 6 2 2" xfId="20742" xr:uid="{00000000-0005-0000-0000-00006D2B0000}"/>
    <cellStyle name="Percent 5 3 4 3 6 3" xfId="15450" xr:uid="{00000000-0005-0000-0000-00006C2B0000}"/>
    <cellStyle name="Percent 5 3 4 3 7" xfId="5581" xr:uid="{00000000-0005-0000-0000-00006E2B0000}"/>
    <cellStyle name="Percent 5 3 4 3 7 2" xfId="10918" xr:uid="{00000000-0005-0000-0000-00006F2B0000}"/>
    <cellStyle name="Percent 5 3 4 3 7 2 2" xfId="21542" xr:uid="{00000000-0005-0000-0000-00006F2B0000}"/>
    <cellStyle name="Percent 5 3 4 3 7 3" xfId="16248" xr:uid="{00000000-0005-0000-0000-00006E2B0000}"/>
    <cellStyle name="Percent 5 3 4 3 8" xfId="5948" xr:uid="{00000000-0005-0000-0000-0000702B0000}"/>
    <cellStyle name="Percent 5 3 4 3 8 2" xfId="11285" xr:uid="{00000000-0005-0000-0000-0000712B0000}"/>
    <cellStyle name="Percent 5 3 4 3 8 2 2" xfId="21909" xr:uid="{00000000-0005-0000-0000-0000712B0000}"/>
    <cellStyle name="Percent 5 3 4 3 8 3" xfId="16615" xr:uid="{00000000-0005-0000-0000-0000702B0000}"/>
    <cellStyle name="Percent 5 3 4 3 9" xfId="6318" xr:uid="{00000000-0005-0000-0000-0000722B0000}"/>
    <cellStyle name="Percent 5 3 4 3 9 2" xfId="11652" xr:uid="{00000000-0005-0000-0000-0000732B0000}"/>
    <cellStyle name="Percent 5 3 4 3 9 2 2" xfId="22276" xr:uid="{00000000-0005-0000-0000-0000732B0000}"/>
    <cellStyle name="Percent 5 3 4 3 9 3" xfId="16982" xr:uid="{00000000-0005-0000-0000-0000722B0000}"/>
    <cellStyle name="Percent 5 3 4 4" xfId="1226" xr:uid="{00000000-0005-0000-0000-0000742B0000}"/>
    <cellStyle name="Percent 5 3 4 4 2" xfId="2052" xr:uid="{00000000-0005-0000-0000-0000752B0000}"/>
    <cellStyle name="Percent 5 3 4 4 2 2" xfId="8000" xr:uid="{00000000-0005-0000-0000-0000762B0000}"/>
    <cellStyle name="Percent 5 3 4 4 2 2 2" xfId="18624" xr:uid="{00000000-0005-0000-0000-0000762B0000}"/>
    <cellStyle name="Percent 5 3 4 4 2 3" xfId="13332" xr:uid="{00000000-0005-0000-0000-0000752B0000}"/>
    <cellStyle name="Percent 5 3 4 4 3" xfId="3658" xr:uid="{00000000-0005-0000-0000-0000772B0000}"/>
    <cellStyle name="Percent 5 3 4 4 3 2" xfId="9290" xr:uid="{00000000-0005-0000-0000-0000782B0000}"/>
    <cellStyle name="Percent 5 3 4 4 3 2 2" xfId="19914" xr:uid="{00000000-0005-0000-0000-0000782B0000}"/>
    <cellStyle name="Percent 5 3 4 4 3 3" xfId="14622" xr:uid="{00000000-0005-0000-0000-0000772B0000}"/>
    <cellStyle name="Percent 5 3 4 4 4" xfId="4550" xr:uid="{00000000-0005-0000-0000-0000792B0000}"/>
    <cellStyle name="Percent 5 3 4 4 4 2" xfId="10172" xr:uid="{00000000-0005-0000-0000-00007A2B0000}"/>
    <cellStyle name="Percent 5 3 4 4 4 2 2" xfId="20796" xr:uid="{00000000-0005-0000-0000-00007A2B0000}"/>
    <cellStyle name="Percent 5 3 4 4 4 3" xfId="15504" xr:uid="{00000000-0005-0000-0000-0000792B0000}"/>
    <cellStyle name="Percent 5 3 4 4 5" xfId="7180" xr:uid="{00000000-0005-0000-0000-00007B2B0000}"/>
    <cellStyle name="Percent 5 3 4 4 5 2" xfId="17804" xr:uid="{00000000-0005-0000-0000-00007B2B0000}"/>
    <cellStyle name="Percent 5 3 4 4 6" xfId="12512" xr:uid="{00000000-0005-0000-0000-0000742B0000}"/>
    <cellStyle name="Percent 5 3 4 5" xfId="1326" xr:uid="{00000000-0005-0000-0000-00007C2B0000}"/>
    <cellStyle name="Percent 5 3 4 5 2" xfId="2152" xr:uid="{00000000-0005-0000-0000-00007D2B0000}"/>
    <cellStyle name="Percent 5 3 4 5 2 2" xfId="8100" xr:uid="{00000000-0005-0000-0000-00007E2B0000}"/>
    <cellStyle name="Percent 5 3 4 5 2 2 2" xfId="18724" xr:uid="{00000000-0005-0000-0000-00007E2B0000}"/>
    <cellStyle name="Percent 5 3 4 5 2 3" xfId="13432" xr:uid="{00000000-0005-0000-0000-00007D2B0000}"/>
    <cellStyle name="Percent 5 3 4 5 3" xfId="3758" xr:uid="{00000000-0005-0000-0000-00007F2B0000}"/>
    <cellStyle name="Percent 5 3 4 5 3 2" xfId="9390" xr:uid="{00000000-0005-0000-0000-0000802B0000}"/>
    <cellStyle name="Percent 5 3 4 5 3 2 2" xfId="20014" xr:uid="{00000000-0005-0000-0000-0000802B0000}"/>
    <cellStyle name="Percent 5 3 4 5 3 3" xfId="14722" xr:uid="{00000000-0005-0000-0000-00007F2B0000}"/>
    <cellStyle name="Percent 5 3 4 5 4" xfId="4650" xr:uid="{00000000-0005-0000-0000-0000812B0000}"/>
    <cellStyle name="Percent 5 3 4 5 4 2" xfId="10272" xr:uid="{00000000-0005-0000-0000-0000822B0000}"/>
    <cellStyle name="Percent 5 3 4 5 4 2 2" xfId="20896" xr:uid="{00000000-0005-0000-0000-0000822B0000}"/>
    <cellStyle name="Percent 5 3 4 5 4 3" xfId="15604" xr:uid="{00000000-0005-0000-0000-0000812B0000}"/>
    <cellStyle name="Percent 5 3 4 5 5" xfId="7280" xr:uid="{00000000-0005-0000-0000-0000832B0000}"/>
    <cellStyle name="Percent 5 3 4 5 5 2" xfId="17904" xr:uid="{00000000-0005-0000-0000-0000832B0000}"/>
    <cellStyle name="Percent 5 3 4 5 6" xfId="12612" xr:uid="{00000000-0005-0000-0000-00007C2B0000}"/>
    <cellStyle name="Percent 5 3 4 6" xfId="1388" xr:uid="{00000000-0005-0000-0000-0000842B0000}"/>
    <cellStyle name="Percent 5 3 4 6 2" xfId="2214" xr:uid="{00000000-0005-0000-0000-0000852B0000}"/>
    <cellStyle name="Percent 5 3 4 6 2 2" xfId="8162" xr:uid="{00000000-0005-0000-0000-0000862B0000}"/>
    <cellStyle name="Percent 5 3 4 6 2 2 2" xfId="18786" xr:uid="{00000000-0005-0000-0000-0000862B0000}"/>
    <cellStyle name="Percent 5 3 4 6 2 3" xfId="13494" xr:uid="{00000000-0005-0000-0000-0000852B0000}"/>
    <cellStyle name="Percent 5 3 4 6 3" xfId="3820" xr:uid="{00000000-0005-0000-0000-0000872B0000}"/>
    <cellStyle name="Percent 5 3 4 6 3 2" xfId="9452" xr:uid="{00000000-0005-0000-0000-0000882B0000}"/>
    <cellStyle name="Percent 5 3 4 6 3 2 2" xfId="20076" xr:uid="{00000000-0005-0000-0000-0000882B0000}"/>
    <cellStyle name="Percent 5 3 4 6 3 3" xfId="14784" xr:uid="{00000000-0005-0000-0000-0000872B0000}"/>
    <cellStyle name="Percent 5 3 4 6 4" xfId="4712" xr:uid="{00000000-0005-0000-0000-0000892B0000}"/>
    <cellStyle name="Percent 5 3 4 6 4 2" xfId="10334" xr:uid="{00000000-0005-0000-0000-00008A2B0000}"/>
    <cellStyle name="Percent 5 3 4 6 4 2 2" xfId="20958" xr:uid="{00000000-0005-0000-0000-00008A2B0000}"/>
    <cellStyle name="Percent 5 3 4 6 4 3" xfId="15666" xr:uid="{00000000-0005-0000-0000-0000892B0000}"/>
    <cellStyle name="Percent 5 3 4 6 5" xfId="7342" xr:uid="{00000000-0005-0000-0000-00008B2B0000}"/>
    <cellStyle name="Percent 5 3 4 6 5 2" xfId="17966" xr:uid="{00000000-0005-0000-0000-00008B2B0000}"/>
    <cellStyle name="Percent 5 3 4 6 6" xfId="12674" xr:uid="{00000000-0005-0000-0000-0000842B0000}"/>
    <cellStyle name="Percent 5 3 4 7" xfId="986" xr:uid="{00000000-0005-0000-0000-00008C2B0000}"/>
    <cellStyle name="Percent 5 3 4 7 2" xfId="3420" xr:uid="{00000000-0005-0000-0000-00008D2B0000}"/>
    <cellStyle name="Percent 5 3 4 7 2 2" xfId="9058" xr:uid="{00000000-0005-0000-0000-00008E2B0000}"/>
    <cellStyle name="Percent 5 3 4 7 2 2 2" xfId="19682" xr:uid="{00000000-0005-0000-0000-00008E2B0000}"/>
    <cellStyle name="Percent 5 3 4 7 2 3" xfId="14390" xr:uid="{00000000-0005-0000-0000-00008D2B0000}"/>
    <cellStyle name="Percent 5 3 4 7 3" xfId="6948" xr:uid="{00000000-0005-0000-0000-00008F2B0000}"/>
    <cellStyle name="Percent 5 3 4 7 3 2" xfId="17572" xr:uid="{00000000-0005-0000-0000-00008F2B0000}"/>
    <cellStyle name="Percent 5 3 4 7 4" xfId="12280" xr:uid="{00000000-0005-0000-0000-00008C2B0000}"/>
    <cellStyle name="Percent 5 3 4 8" xfId="1820" xr:uid="{00000000-0005-0000-0000-0000902B0000}"/>
    <cellStyle name="Percent 5 3 4 8 2" xfId="7768" xr:uid="{00000000-0005-0000-0000-0000912B0000}"/>
    <cellStyle name="Percent 5 3 4 8 2 2" xfId="18392" xr:uid="{00000000-0005-0000-0000-0000912B0000}"/>
    <cellStyle name="Percent 5 3 4 8 3" xfId="13100" xr:uid="{00000000-0005-0000-0000-0000902B0000}"/>
    <cellStyle name="Percent 5 3 4 9" xfId="2954" xr:uid="{00000000-0005-0000-0000-0000922B0000}"/>
    <cellStyle name="Percent 5 3 4 9 2" xfId="8614" xr:uid="{00000000-0005-0000-0000-0000932B0000}"/>
    <cellStyle name="Percent 5 3 4 9 2 2" xfId="19238" xr:uid="{00000000-0005-0000-0000-0000932B0000}"/>
    <cellStyle name="Percent 5 3 4 9 3" xfId="13946" xr:uid="{00000000-0005-0000-0000-0000922B0000}"/>
    <cellStyle name="Percent 5 3 5" xfId="243" xr:uid="{00000000-0005-0000-0000-0000942B0000}"/>
    <cellStyle name="Percent 5 3 5 10" xfId="6106" xr:uid="{00000000-0005-0000-0000-0000952B0000}"/>
    <cellStyle name="Percent 5 3 5 10 2" xfId="11442" xr:uid="{00000000-0005-0000-0000-0000962B0000}"/>
    <cellStyle name="Percent 5 3 5 10 2 2" xfId="22066" xr:uid="{00000000-0005-0000-0000-0000962B0000}"/>
    <cellStyle name="Percent 5 3 5 10 3" xfId="16772" xr:uid="{00000000-0005-0000-0000-0000952B0000}"/>
    <cellStyle name="Percent 5 3 5 11" xfId="6543" xr:uid="{00000000-0005-0000-0000-0000972B0000}"/>
    <cellStyle name="Percent 5 3 5 11 2" xfId="17167" xr:uid="{00000000-0005-0000-0000-0000972B0000}"/>
    <cellStyle name="Percent 5 3 5 12" xfId="11875" xr:uid="{00000000-0005-0000-0000-0000942B0000}"/>
    <cellStyle name="Percent 5 3 5 2" xfId="799" xr:uid="{00000000-0005-0000-0000-0000982B0000}"/>
    <cellStyle name="Percent 5 3 5 2 10" xfId="12100" xr:uid="{00000000-0005-0000-0000-0000982B0000}"/>
    <cellStyle name="Percent 5 3 5 2 2" xfId="1260" xr:uid="{00000000-0005-0000-0000-0000992B0000}"/>
    <cellStyle name="Percent 5 3 5 2 2 2" xfId="3692" xr:uid="{00000000-0005-0000-0000-00009A2B0000}"/>
    <cellStyle name="Percent 5 3 5 2 2 2 2" xfId="9324" xr:uid="{00000000-0005-0000-0000-00009B2B0000}"/>
    <cellStyle name="Percent 5 3 5 2 2 2 2 2" xfId="19948" xr:uid="{00000000-0005-0000-0000-00009B2B0000}"/>
    <cellStyle name="Percent 5 3 5 2 2 2 3" xfId="14656" xr:uid="{00000000-0005-0000-0000-00009A2B0000}"/>
    <cellStyle name="Percent 5 3 5 2 2 3" xfId="7214" xr:uid="{00000000-0005-0000-0000-00009C2B0000}"/>
    <cellStyle name="Percent 5 3 5 2 2 3 2" xfId="17838" xr:uid="{00000000-0005-0000-0000-00009C2B0000}"/>
    <cellStyle name="Percent 5 3 5 2 2 4" xfId="12546" xr:uid="{00000000-0005-0000-0000-0000992B0000}"/>
    <cellStyle name="Percent 5 3 5 2 3" xfId="2086" xr:uid="{00000000-0005-0000-0000-00009D2B0000}"/>
    <cellStyle name="Percent 5 3 5 2 3 2" xfId="8034" xr:uid="{00000000-0005-0000-0000-00009E2B0000}"/>
    <cellStyle name="Percent 5 3 5 2 3 2 2" xfId="18658" xr:uid="{00000000-0005-0000-0000-00009E2B0000}"/>
    <cellStyle name="Percent 5 3 5 2 3 3" xfId="13366" xr:uid="{00000000-0005-0000-0000-00009D2B0000}"/>
    <cellStyle name="Percent 5 3 5 2 4" xfId="3233" xr:uid="{00000000-0005-0000-0000-00009F2B0000}"/>
    <cellStyle name="Percent 5 3 5 2 4 2" xfId="8878" xr:uid="{00000000-0005-0000-0000-0000A02B0000}"/>
    <cellStyle name="Percent 5 3 5 2 4 2 2" xfId="19502" xr:uid="{00000000-0005-0000-0000-0000A02B0000}"/>
    <cellStyle name="Percent 5 3 5 2 4 3" xfId="14210" xr:uid="{00000000-0005-0000-0000-00009F2B0000}"/>
    <cellStyle name="Percent 5 3 5 2 5" xfId="4584" xr:uid="{00000000-0005-0000-0000-0000A12B0000}"/>
    <cellStyle name="Percent 5 3 5 2 5 2" xfId="10206" xr:uid="{00000000-0005-0000-0000-0000A22B0000}"/>
    <cellStyle name="Percent 5 3 5 2 5 2 2" xfId="20830" xr:uid="{00000000-0005-0000-0000-0000A22B0000}"/>
    <cellStyle name="Percent 5 3 5 2 5 3" xfId="15538" xr:uid="{00000000-0005-0000-0000-0000A12B0000}"/>
    <cellStyle name="Percent 5 3 5 2 6" xfId="5608" xr:uid="{00000000-0005-0000-0000-0000A32B0000}"/>
    <cellStyle name="Percent 5 3 5 2 6 2" xfId="10945" xr:uid="{00000000-0005-0000-0000-0000A42B0000}"/>
    <cellStyle name="Percent 5 3 5 2 6 2 2" xfId="21569" xr:uid="{00000000-0005-0000-0000-0000A42B0000}"/>
    <cellStyle name="Percent 5 3 5 2 6 3" xfId="16275" xr:uid="{00000000-0005-0000-0000-0000A32B0000}"/>
    <cellStyle name="Percent 5 3 5 2 7" xfId="5975" xr:uid="{00000000-0005-0000-0000-0000A52B0000}"/>
    <cellStyle name="Percent 5 3 5 2 7 2" xfId="11312" xr:uid="{00000000-0005-0000-0000-0000A62B0000}"/>
    <cellStyle name="Percent 5 3 5 2 7 2 2" xfId="21936" xr:uid="{00000000-0005-0000-0000-0000A62B0000}"/>
    <cellStyle name="Percent 5 3 5 2 7 3" xfId="16642" xr:uid="{00000000-0005-0000-0000-0000A52B0000}"/>
    <cellStyle name="Percent 5 3 5 2 8" xfId="6345" xr:uid="{00000000-0005-0000-0000-0000A72B0000}"/>
    <cellStyle name="Percent 5 3 5 2 8 2" xfId="11679" xr:uid="{00000000-0005-0000-0000-0000A82B0000}"/>
    <cellStyle name="Percent 5 3 5 2 8 2 2" xfId="22303" xr:uid="{00000000-0005-0000-0000-0000A82B0000}"/>
    <cellStyle name="Percent 5 3 5 2 8 3" xfId="17009" xr:uid="{00000000-0005-0000-0000-0000A72B0000}"/>
    <cellStyle name="Percent 5 3 5 2 9" xfId="6768" xr:uid="{00000000-0005-0000-0000-0000A92B0000}"/>
    <cellStyle name="Percent 5 3 5 2 9 2" xfId="17392" xr:uid="{00000000-0005-0000-0000-0000A92B0000}"/>
    <cellStyle name="Percent 5 3 5 3" xfId="1503" xr:uid="{00000000-0005-0000-0000-0000AA2B0000}"/>
    <cellStyle name="Percent 5 3 5 3 2" xfId="2329" xr:uid="{00000000-0005-0000-0000-0000AB2B0000}"/>
    <cellStyle name="Percent 5 3 5 3 2 2" xfId="8277" xr:uid="{00000000-0005-0000-0000-0000AC2B0000}"/>
    <cellStyle name="Percent 5 3 5 3 2 2 2" xfId="18901" xr:uid="{00000000-0005-0000-0000-0000AC2B0000}"/>
    <cellStyle name="Percent 5 3 5 3 2 3" xfId="13609" xr:uid="{00000000-0005-0000-0000-0000AB2B0000}"/>
    <cellStyle name="Percent 5 3 5 3 3" xfId="3935" xr:uid="{00000000-0005-0000-0000-0000AD2B0000}"/>
    <cellStyle name="Percent 5 3 5 3 3 2" xfId="9567" xr:uid="{00000000-0005-0000-0000-0000AE2B0000}"/>
    <cellStyle name="Percent 5 3 5 3 3 2 2" xfId="20191" xr:uid="{00000000-0005-0000-0000-0000AE2B0000}"/>
    <cellStyle name="Percent 5 3 5 3 3 3" xfId="14899" xr:uid="{00000000-0005-0000-0000-0000AD2B0000}"/>
    <cellStyle name="Percent 5 3 5 3 4" xfId="4827" xr:uid="{00000000-0005-0000-0000-0000AF2B0000}"/>
    <cellStyle name="Percent 5 3 5 3 4 2" xfId="10449" xr:uid="{00000000-0005-0000-0000-0000B02B0000}"/>
    <cellStyle name="Percent 5 3 5 3 4 2 2" xfId="21073" xr:uid="{00000000-0005-0000-0000-0000B02B0000}"/>
    <cellStyle name="Percent 5 3 5 3 4 3" xfId="15781" xr:uid="{00000000-0005-0000-0000-0000AF2B0000}"/>
    <cellStyle name="Percent 5 3 5 3 5" xfId="7457" xr:uid="{00000000-0005-0000-0000-0000B12B0000}"/>
    <cellStyle name="Percent 5 3 5 3 5 2" xfId="18081" xr:uid="{00000000-0005-0000-0000-0000B12B0000}"/>
    <cellStyle name="Percent 5 3 5 3 6" xfId="12789" xr:uid="{00000000-0005-0000-0000-0000AA2B0000}"/>
    <cellStyle name="Percent 5 3 5 4" xfId="1013" xr:uid="{00000000-0005-0000-0000-0000B22B0000}"/>
    <cellStyle name="Percent 5 3 5 4 2" xfId="3447" xr:uid="{00000000-0005-0000-0000-0000B32B0000}"/>
    <cellStyle name="Percent 5 3 5 4 2 2" xfId="9085" xr:uid="{00000000-0005-0000-0000-0000B42B0000}"/>
    <cellStyle name="Percent 5 3 5 4 2 2 2" xfId="19709" xr:uid="{00000000-0005-0000-0000-0000B42B0000}"/>
    <cellStyle name="Percent 5 3 5 4 2 3" xfId="14417" xr:uid="{00000000-0005-0000-0000-0000B32B0000}"/>
    <cellStyle name="Percent 5 3 5 4 3" xfId="6975" xr:uid="{00000000-0005-0000-0000-0000B52B0000}"/>
    <cellStyle name="Percent 5 3 5 4 3 2" xfId="17599" xr:uid="{00000000-0005-0000-0000-0000B52B0000}"/>
    <cellStyle name="Percent 5 3 5 4 4" xfId="12307" xr:uid="{00000000-0005-0000-0000-0000B22B0000}"/>
    <cellStyle name="Percent 5 3 5 5" xfId="1847" xr:uid="{00000000-0005-0000-0000-0000B62B0000}"/>
    <cellStyle name="Percent 5 3 5 5 2" xfId="7795" xr:uid="{00000000-0005-0000-0000-0000B72B0000}"/>
    <cellStyle name="Percent 5 3 5 5 2 2" xfId="18419" xr:uid="{00000000-0005-0000-0000-0000B72B0000}"/>
    <cellStyle name="Percent 5 3 5 5 3" xfId="13127" xr:uid="{00000000-0005-0000-0000-0000B62B0000}"/>
    <cellStyle name="Percent 5 3 5 6" xfId="2983" xr:uid="{00000000-0005-0000-0000-0000B82B0000}"/>
    <cellStyle name="Percent 5 3 5 6 2" xfId="8641" xr:uid="{00000000-0005-0000-0000-0000B92B0000}"/>
    <cellStyle name="Percent 5 3 5 6 2 2" xfId="19265" xr:uid="{00000000-0005-0000-0000-0000B92B0000}"/>
    <cellStyle name="Percent 5 3 5 6 3" xfId="13973" xr:uid="{00000000-0005-0000-0000-0000B82B0000}"/>
    <cellStyle name="Percent 5 3 5 7" xfId="4345" xr:uid="{00000000-0005-0000-0000-0000BA2B0000}"/>
    <cellStyle name="Percent 5 3 5 7 2" xfId="9967" xr:uid="{00000000-0005-0000-0000-0000BB2B0000}"/>
    <cellStyle name="Percent 5 3 5 7 2 2" xfId="20591" xr:uid="{00000000-0005-0000-0000-0000BB2B0000}"/>
    <cellStyle name="Percent 5 3 5 7 3" xfId="15299" xr:uid="{00000000-0005-0000-0000-0000BA2B0000}"/>
    <cellStyle name="Percent 5 3 5 8" xfId="5109" xr:uid="{00000000-0005-0000-0000-0000BC2B0000}"/>
    <cellStyle name="Percent 5 3 5 8 2" xfId="10706" xr:uid="{00000000-0005-0000-0000-0000BD2B0000}"/>
    <cellStyle name="Percent 5 3 5 8 2 2" xfId="21330" xr:uid="{00000000-0005-0000-0000-0000BD2B0000}"/>
    <cellStyle name="Percent 5 3 5 8 3" xfId="16038" xr:uid="{00000000-0005-0000-0000-0000BC2B0000}"/>
    <cellStyle name="Percent 5 3 5 9" xfId="5738" xr:uid="{00000000-0005-0000-0000-0000BE2B0000}"/>
    <cellStyle name="Percent 5 3 5 9 2" xfId="11075" xr:uid="{00000000-0005-0000-0000-0000BF2B0000}"/>
    <cellStyle name="Percent 5 3 5 9 2 2" xfId="21699" xr:uid="{00000000-0005-0000-0000-0000BF2B0000}"/>
    <cellStyle name="Percent 5 3 5 9 3" xfId="16405" xr:uid="{00000000-0005-0000-0000-0000BE2B0000}"/>
    <cellStyle name="Percent 5 3 6" xfId="707" xr:uid="{00000000-0005-0000-0000-0000C02B0000}"/>
    <cellStyle name="Percent 5 3 6 10" xfId="6689" xr:uid="{00000000-0005-0000-0000-0000C12B0000}"/>
    <cellStyle name="Percent 5 3 6 10 2" xfId="17313" xr:uid="{00000000-0005-0000-0000-0000C12B0000}"/>
    <cellStyle name="Percent 5 3 6 11" xfId="12021" xr:uid="{00000000-0005-0000-0000-0000C02B0000}"/>
    <cellStyle name="Percent 5 3 6 2" xfId="1649" xr:uid="{00000000-0005-0000-0000-0000C22B0000}"/>
    <cellStyle name="Percent 5 3 6 2 2" xfId="2475" xr:uid="{00000000-0005-0000-0000-0000C32B0000}"/>
    <cellStyle name="Percent 5 3 6 2 2 2" xfId="8423" xr:uid="{00000000-0005-0000-0000-0000C42B0000}"/>
    <cellStyle name="Percent 5 3 6 2 2 2 2" xfId="19047" xr:uid="{00000000-0005-0000-0000-0000C42B0000}"/>
    <cellStyle name="Percent 5 3 6 2 2 3" xfId="13755" xr:uid="{00000000-0005-0000-0000-0000C32B0000}"/>
    <cellStyle name="Percent 5 3 6 2 3" xfId="4081" xr:uid="{00000000-0005-0000-0000-0000C52B0000}"/>
    <cellStyle name="Percent 5 3 6 2 3 2" xfId="9713" xr:uid="{00000000-0005-0000-0000-0000C62B0000}"/>
    <cellStyle name="Percent 5 3 6 2 3 2 2" xfId="20337" xr:uid="{00000000-0005-0000-0000-0000C62B0000}"/>
    <cellStyle name="Percent 5 3 6 2 3 3" xfId="15045" xr:uid="{00000000-0005-0000-0000-0000C52B0000}"/>
    <cellStyle name="Percent 5 3 6 2 4" xfId="4973" xr:uid="{00000000-0005-0000-0000-0000C72B0000}"/>
    <cellStyle name="Percent 5 3 6 2 4 2" xfId="10595" xr:uid="{00000000-0005-0000-0000-0000C82B0000}"/>
    <cellStyle name="Percent 5 3 6 2 4 2 2" xfId="21219" xr:uid="{00000000-0005-0000-0000-0000C82B0000}"/>
    <cellStyle name="Percent 5 3 6 2 4 3" xfId="15927" xr:uid="{00000000-0005-0000-0000-0000C72B0000}"/>
    <cellStyle name="Percent 5 3 6 2 5" xfId="7603" xr:uid="{00000000-0005-0000-0000-0000C92B0000}"/>
    <cellStyle name="Percent 5 3 6 2 5 2" xfId="18227" xr:uid="{00000000-0005-0000-0000-0000C92B0000}"/>
    <cellStyle name="Percent 5 3 6 2 6" xfId="12935" xr:uid="{00000000-0005-0000-0000-0000C22B0000}"/>
    <cellStyle name="Percent 5 3 6 3" xfId="1165" xr:uid="{00000000-0005-0000-0000-0000CA2B0000}"/>
    <cellStyle name="Percent 5 3 6 3 2" xfId="3599" xr:uid="{00000000-0005-0000-0000-0000CB2B0000}"/>
    <cellStyle name="Percent 5 3 6 3 2 2" xfId="9235" xr:uid="{00000000-0005-0000-0000-0000CC2B0000}"/>
    <cellStyle name="Percent 5 3 6 3 2 2 2" xfId="19859" xr:uid="{00000000-0005-0000-0000-0000CC2B0000}"/>
    <cellStyle name="Percent 5 3 6 3 2 3" xfId="14567" xr:uid="{00000000-0005-0000-0000-0000CB2B0000}"/>
    <cellStyle name="Percent 5 3 6 3 3" xfId="7125" xr:uid="{00000000-0005-0000-0000-0000CD2B0000}"/>
    <cellStyle name="Percent 5 3 6 3 3 2" xfId="17749" xr:uid="{00000000-0005-0000-0000-0000CD2B0000}"/>
    <cellStyle name="Percent 5 3 6 3 4" xfId="12457" xr:uid="{00000000-0005-0000-0000-0000CA2B0000}"/>
    <cellStyle name="Percent 5 3 6 4" xfId="1997" xr:uid="{00000000-0005-0000-0000-0000CE2B0000}"/>
    <cellStyle name="Percent 5 3 6 4 2" xfId="7945" xr:uid="{00000000-0005-0000-0000-0000CF2B0000}"/>
    <cellStyle name="Percent 5 3 6 4 2 2" xfId="18569" xr:uid="{00000000-0005-0000-0000-0000CF2B0000}"/>
    <cellStyle name="Percent 5 3 6 4 3" xfId="13277" xr:uid="{00000000-0005-0000-0000-0000CE2B0000}"/>
    <cellStyle name="Percent 5 3 6 5" xfId="3153" xr:uid="{00000000-0005-0000-0000-0000D02B0000}"/>
    <cellStyle name="Percent 5 3 6 5 2" xfId="8799" xr:uid="{00000000-0005-0000-0000-0000D12B0000}"/>
    <cellStyle name="Percent 5 3 6 5 2 2" xfId="19423" xr:uid="{00000000-0005-0000-0000-0000D12B0000}"/>
    <cellStyle name="Percent 5 3 6 5 3" xfId="14131" xr:uid="{00000000-0005-0000-0000-0000D02B0000}"/>
    <cellStyle name="Percent 5 3 6 6" xfId="4495" xr:uid="{00000000-0005-0000-0000-0000D22B0000}"/>
    <cellStyle name="Percent 5 3 6 6 2" xfId="10117" xr:uid="{00000000-0005-0000-0000-0000D32B0000}"/>
    <cellStyle name="Percent 5 3 6 6 2 2" xfId="20741" xr:uid="{00000000-0005-0000-0000-0000D32B0000}"/>
    <cellStyle name="Percent 5 3 6 6 3" xfId="15449" xr:uid="{00000000-0005-0000-0000-0000D22B0000}"/>
    <cellStyle name="Percent 5 3 6 7" xfId="5518" xr:uid="{00000000-0005-0000-0000-0000D42B0000}"/>
    <cellStyle name="Percent 5 3 6 7 2" xfId="10865" xr:uid="{00000000-0005-0000-0000-0000D52B0000}"/>
    <cellStyle name="Percent 5 3 6 7 2 2" xfId="21489" xr:uid="{00000000-0005-0000-0000-0000D52B0000}"/>
    <cellStyle name="Percent 5 3 6 7 3" xfId="16196" xr:uid="{00000000-0005-0000-0000-0000D42B0000}"/>
    <cellStyle name="Percent 5 3 6 8" xfId="5896" xr:uid="{00000000-0005-0000-0000-0000D62B0000}"/>
    <cellStyle name="Percent 5 3 6 8 2" xfId="11233" xr:uid="{00000000-0005-0000-0000-0000D72B0000}"/>
    <cellStyle name="Percent 5 3 6 8 2 2" xfId="21857" xr:uid="{00000000-0005-0000-0000-0000D72B0000}"/>
    <cellStyle name="Percent 5 3 6 8 3" xfId="16563" xr:uid="{00000000-0005-0000-0000-0000D62B0000}"/>
    <cellStyle name="Percent 5 3 6 9" xfId="6265" xr:uid="{00000000-0005-0000-0000-0000D82B0000}"/>
    <cellStyle name="Percent 5 3 6 9 2" xfId="11600" xr:uid="{00000000-0005-0000-0000-0000D92B0000}"/>
    <cellStyle name="Percent 5 3 6 9 2 2" xfId="22224" xr:uid="{00000000-0005-0000-0000-0000D92B0000}"/>
    <cellStyle name="Percent 5 3 6 9 3" xfId="16930" xr:uid="{00000000-0005-0000-0000-0000D82B0000}"/>
    <cellStyle name="Percent 5 3 7" xfId="734" xr:uid="{00000000-0005-0000-0000-0000DA2B0000}"/>
    <cellStyle name="Percent 5 3 7 10" xfId="6703" xr:uid="{00000000-0005-0000-0000-0000DB2B0000}"/>
    <cellStyle name="Percent 5 3 7 10 2" xfId="17327" xr:uid="{00000000-0005-0000-0000-0000DB2B0000}"/>
    <cellStyle name="Percent 5 3 7 11" xfId="12035" xr:uid="{00000000-0005-0000-0000-0000DA2B0000}"/>
    <cellStyle name="Percent 5 3 7 2" xfId="1438" xr:uid="{00000000-0005-0000-0000-0000DC2B0000}"/>
    <cellStyle name="Percent 5 3 7 2 2" xfId="2264" xr:uid="{00000000-0005-0000-0000-0000DD2B0000}"/>
    <cellStyle name="Percent 5 3 7 2 2 2" xfId="8212" xr:uid="{00000000-0005-0000-0000-0000DE2B0000}"/>
    <cellStyle name="Percent 5 3 7 2 2 2 2" xfId="18836" xr:uid="{00000000-0005-0000-0000-0000DE2B0000}"/>
    <cellStyle name="Percent 5 3 7 2 2 3" xfId="13544" xr:uid="{00000000-0005-0000-0000-0000DD2B0000}"/>
    <cellStyle name="Percent 5 3 7 2 3" xfId="3870" xr:uid="{00000000-0005-0000-0000-0000DF2B0000}"/>
    <cellStyle name="Percent 5 3 7 2 3 2" xfId="9502" xr:uid="{00000000-0005-0000-0000-0000E02B0000}"/>
    <cellStyle name="Percent 5 3 7 2 3 2 2" xfId="20126" xr:uid="{00000000-0005-0000-0000-0000E02B0000}"/>
    <cellStyle name="Percent 5 3 7 2 3 3" xfId="14834" xr:uid="{00000000-0005-0000-0000-0000DF2B0000}"/>
    <cellStyle name="Percent 5 3 7 2 4" xfId="4762" xr:uid="{00000000-0005-0000-0000-0000E12B0000}"/>
    <cellStyle name="Percent 5 3 7 2 4 2" xfId="10384" xr:uid="{00000000-0005-0000-0000-0000E22B0000}"/>
    <cellStyle name="Percent 5 3 7 2 4 2 2" xfId="21008" xr:uid="{00000000-0005-0000-0000-0000E22B0000}"/>
    <cellStyle name="Percent 5 3 7 2 4 3" xfId="15716" xr:uid="{00000000-0005-0000-0000-0000E12B0000}"/>
    <cellStyle name="Percent 5 3 7 2 5" xfId="7392" xr:uid="{00000000-0005-0000-0000-0000E32B0000}"/>
    <cellStyle name="Percent 5 3 7 2 5 2" xfId="18016" xr:uid="{00000000-0005-0000-0000-0000E32B0000}"/>
    <cellStyle name="Percent 5 3 7 2 6" xfId="12724" xr:uid="{00000000-0005-0000-0000-0000DC2B0000}"/>
    <cellStyle name="Percent 5 3 7 3" xfId="1178" xr:uid="{00000000-0005-0000-0000-0000E42B0000}"/>
    <cellStyle name="Percent 5 3 7 3 2" xfId="3611" xr:uid="{00000000-0005-0000-0000-0000E52B0000}"/>
    <cellStyle name="Percent 5 3 7 3 2 2" xfId="9245" xr:uid="{00000000-0005-0000-0000-0000E62B0000}"/>
    <cellStyle name="Percent 5 3 7 3 2 2 2" xfId="19869" xr:uid="{00000000-0005-0000-0000-0000E62B0000}"/>
    <cellStyle name="Percent 5 3 7 3 2 3" xfId="14577" xr:uid="{00000000-0005-0000-0000-0000E52B0000}"/>
    <cellStyle name="Percent 5 3 7 3 3" xfId="7135" xr:uid="{00000000-0005-0000-0000-0000E72B0000}"/>
    <cellStyle name="Percent 5 3 7 3 3 2" xfId="17759" xr:uid="{00000000-0005-0000-0000-0000E72B0000}"/>
    <cellStyle name="Percent 5 3 7 3 4" xfId="12467" xr:uid="{00000000-0005-0000-0000-0000E42B0000}"/>
    <cellStyle name="Percent 5 3 7 4" xfId="2007" xr:uid="{00000000-0005-0000-0000-0000E82B0000}"/>
    <cellStyle name="Percent 5 3 7 4 2" xfId="7955" xr:uid="{00000000-0005-0000-0000-0000E92B0000}"/>
    <cellStyle name="Percent 5 3 7 4 2 2" xfId="18579" xr:uid="{00000000-0005-0000-0000-0000E92B0000}"/>
    <cellStyle name="Percent 5 3 7 4 3" xfId="13287" xr:uid="{00000000-0005-0000-0000-0000E82B0000}"/>
    <cellStyle name="Percent 5 3 7 5" xfId="3168" xr:uid="{00000000-0005-0000-0000-0000EA2B0000}"/>
    <cellStyle name="Percent 5 3 7 5 2" xfId="8813" xr:uid="{00000000-0005-0000-0000-0000EB2B0000}"/>
    <cellStyle name="Percent 5 3 7 5 2 2" xfId="19437" xr:uid="{00000000-0005-0000-0000-0000EB2B0000}"/>
    <cellStyle name="Percent 5 3 7 5 3" xfId="14145" xr:uid="{00000000-0005-0000-0000-0000EA2B0000}"/>
    <cellStyle name="Percent 5 3 7 6" xfId="4505" xr:uid="{00000000-0005-0000-0000-0000EC2B0000}"/>
    <cellStyle name="Percent 5 3 7 6 2" xfId="10127" xr:uid="{00000000-0005-0000-0000-0000ED2B0000}"/>
    <cellStyle name="Percent 5 3 7 6 2 2" xfId="20751" xr:uid="{00000000-0005-0000-0000-0000ED2B0000}"/>
    <cellStyle name="Percent 5 3 7 6 3" xfId="15459" xr:uid="{00000000-0005-0000-0000-0000EC2B0000}"/>
    <cellStyle name="Percent 5 3 7 7" xfId="5543" xr:uid="{00000000-0005-0000-0000-0000EE2B0000}"/>
    <cellStyle name="Percent 5 3 7 7 2" xfId="10880" xr:uid="{00000000-0005-0000-0000-0000EF2B0000}"/>
    <cellStyle name="Percent 5 3 7 7 2 2" xfId="21504" xr:uid="{00000000-0005-0000-0000-0000EF2B0000}"/>
    <cellStyle name="Percent 5 3 7 7 3" xfId="16210" xr:uid="{00000000-0005-0000-0000-0000EE2B0000}"/>
    <cellStyle name="Percent 5 3 7 8" xfId="5910" xr:uid="{00000000-0005-0000-0000-0000F02B0000}"/>
    <cellStyle name="Percent 5 3 7 8 2" xfId="11247" xr:uid="{00000000-0005-0000-0000-0000F12B0000}"/>
    <cellStyle name="Percent 5 3 7 8 2 2" xfId="21871" xr:uid="{00000000-0005-0000-0000-0000F12B0000}"/>
    <cellStyle name="Percent 5 3 7 8 3" xfId="16577" xr:uid="{00000000-0005-0000-0000-0000F02B0000}"/>
    <cellStyle name="Percent 5 3 7 9" xfId="6280" xr:uid="{00000000-0005-0000-0000-0000F22B0000}"/>
    <cellStyle name="Percent 5 3 7 9 2" xfId="11614" xr:uid="{00000000-0005-0000-0000-0000F32B0000}"/>
    <cellStyle name="Percent 5 3 7 9 2 2" xfId="22238" xr:uid="{00000000-0005-0000-0000-0000F32B0000}"/>
    <cellStyle name="Percent 5 3 7 9 3" xfId="16944" xr:uid="{00000000-0005-0000-0000-0000F22B0000}"/>
    <cellStyle name="Percent 5 3 8" xfId="1198" xr:uid="{00000000-0005-0000-0000-0000F42B0000}"/>
    <cellStyle name="Percent 5 3 8 2" xfId="2024" xr:uid="{00000000-0005-0000-0000-0000F52B0000}"/>
    <cellStyle name="Percent 5 3 8 2 2" xfId="7972" xr:uid="{00000000-0005-0000-0000-0000F62B0000}"/>
    <cellStyle name="Percent 5 3 8 2 2 2" xfId="18596" xr:uid="{00000000-0005-0000-0000-0000F62B0000}"/>
    <cellStyle name="Percent 5 3 8 2 3" xfId="13304" xr:uid="{00000000-0005-0000-0000-0000F52B0000}"/>
    <cellStyle name="Percent 5 3 8 3" xfId="3630" xr:uid="{00000000-0005-0000-0000-0000F72B0000}"/>
    <cellStyle name="Percent 5 3 8 3 2" xfId="9262" xr:uid="{00000000-0005-0000-0000-0000F82B0000}"/>
    <cellStyle name="Percent 5 3 8 3 2 2" xfId="19886" xr:uid="{00000000-0005-0000-0000-0000F82B0000}"/>
    <cellStyle name="Percent 5 3 8 3 3" xfId="14594" xr:uid="{00000000-0005-0000-0000-0000F72B0000}"/>
    <cellStyle name="Percent 5 3 8 4" xfId="4522" xr:uid="{00000000-0005-0000-0000-0000F92B0000}"/>
    <cellStyle name="Percent 5 3 8 4 2" xfId="10144" xr:uid="{00000000-0005-0000-0000-0000FA2B0000}"/>
    <cellStyle name="Percent 5 3 8 4 2 2" xfId="20768" xr:uid="{00000000-0005-0000-0000-0000FA2B0000}"/>
    <cellStyle name="Percent 5 3 8 4 3" xfId="15476" xr:uid="{00000000-0005-0000-0000-0000F92B0000}"/>
    <cellStyle name="Percent 5 3 8 5" xfId="7152" xr:uid="{00000000-0005-0000-0000-0000FB2B0000}"/>
    <cellStyle name="Percent 5 3 8 5 2" xfId="17776" xr:uid="{00000000-0005-0000-0000-0000FB2B0000}"/>
    <cellStyle name="Percent 5 3 8 6" xfId="12484" xr:uid="{00000000-0005-0000-0000-0000F42B0000}"/>
    <cellStyle name="Percent 5 3 9" xfId="1298" xr:uid="{00000000-0005-0000-0000-0000FC2B0000}"/>
    <cellStyle name="Percent 5 3 9 2" xfId="2124" xr:uid="{00000000-0005-0000-0000-0000FD2B0000}"/>
    <cellStyle name="Percent 5 3 9 2 2" xfId="8072" xr:uid="{00000000-0005-0000-0000-0000FE2B0000}"/>
    <cellStyle name="Percent 5 3 9 2 2 2" xfId="18696" xr:uid="{00000000-0005-0000-0000-0000FE2B0000}"/>
    <cellStyle name="Percent 5 3 9 2 3" xfId="13404" xr:uid="{00000000-0005-0000-0000-0000FD2B0000}"/>
    <cellStyle name="Percent 5 3 9 3" xfId="3730" xr:uid="{00000000-0005-0000-0000-0000FF2B0000}"/>
    <cellStyle name="Percent 5 3 9 3 2" xfId="9362" xr:uid="{00000000-0005-0000-0000-0000002C0000}"/>
    <cellStyle name="Percent 5 3 9 3 2 2" xfId="19986" xr:uid="{00000000-0005-0000-0000-0000002C0000}"/>
    <cellStyle name="Percent 5 3 9 3 3" xfId="14694" xr:uid="{00000000-0005-0000-0000-0000FF2B0000}"/>
    <cellStyle name="Percent 5 3 9 4" xfId="4622" xr:uid="{00000000-0005-0000-0000-0000012C0000}"/>
    <cellStyle name="Percent 5 3 9 4 2" xfId="10244" xr:uid="{00000000-0005-0000-0000-0000022C0000}"/>
    <cellStyle name="Percent 5 3 9 4 2 2" xfId="20868" xr:uid="{00000000-0005-0000-0000-0000022C0000}"/>
    <cellStyle name="Percent 5 3 9 4 3" xfId="15576" xr:uid="{00000000-0005-0000-0000-0000012C0000}"/>
    <cellStyle name="Percent 5 3 9 5" xfId="7252" xr:uid="{00000000-0005-0000-0000-0000032C0000}"/>
    <cellStyle name="Percent 5 3 9 5 2" xfId="17876" xr:uid="{00000000-0005-0000-0000-0000032C0000}"/>
    <cellStyle name="Percent 5 3 9 6" xfId="12584" xr:uid="{00000000-0005-0000-0000-0000FC2B0000}"/>
    <cellStyle name="Percent 5 4" xfId="158" xr:uid="{00000000-0005-0000-0000-0000042C0000}"/>
    <cellStyle name="Percent 5 5" xfId="187" xr:uid="{00000000-0005-0000-0000-0000052C0000}"/>
    <cellStyle name="Percent 5 5 10" xfId="2927" xr:uid="{00000000-0005-0000-0000-0000062C0000}"/>
    <cellStyle name="Percent 5 5 10 2" xfId="8589" xr:uid="{00000000-0005-0000-0000-0000072C0000}"/>
    <cellStyle name="Percent 5 5 10 2 2" xfId="19213" xr:uid="{00000000-0005-0000-0000-0000072C0000}"/>
    <cellStyle name="Percent 5 5 10 3" xfId="13921" xr:uid="{00000000-0005-0000-0000-0000062C0000}"/>
    <cellStyle name="Percent 5 5 11" xfId="4293" xr:uid="{00000000-0005-0000-0000-0000082C0000}"/>
    <cellStyle name="Percent 5 5 11 2" xfId="9915" xr:uid="{00000000-0005-0000-0000-0000092C0000}"/>
    <cellStyle name="Percent 5 5 11 2 2" xfId="20539" xr:uid="{00000000-0005-0000-0000-0000092C0000}"/>
    <cellStyle name="Percent 5 5 11 3" xfId="15247" xr:uid="{00000000-0005-0000-0000-0000082C0000}"/>
    <cellStyle name="Percent 5 5 12" xfId="5053" xr:uid="{00000000-0005-0000-0000-00000A2C0000}"/>
    <cellStyle name="Percent 5 5 12 2" xfId="10654" xr:uid="{00000000-0005-0000-0000-00000B2C0000}"/>
    <cellStyle name="Percent 5 5 12 2 2" xfId="21278" xr:uid="{00000000-0005-0000-0000-00000B2C0000}"/>
    <cellStyle name="Percent 5 5 12 3" xfId="15986" xr:uid="{00000000-0005-0000-0000-00000A2C0000}"/>
    <cellStyle name="Percent 5 5 13" xfId="5686" xr:uid="{00000000-0005-0000-0000-00000C2C0000}"/>
    <cellStyle name="Percent 5 5 13 2" xfId="11023" xr:uid="{00000000-0005-0000-0000-00000D2C0000}"/>
    <cellStyle name="Percent 5 5 13 2 2" xfId="21647" xr:uid="{00000000-0005-0000-0000-00000D2C0000}"/>
    <cellStyle name="Percent 5 5 13 3" xfId="16353" xr:uid="{00000000-0005-0000-0000-00000C2C0000}"/>
    <cellStyle name="Percent 5 5 14" xfId="6054" xr:uid="{00000000-0005-0000-0000-00000E2C0000}"/>
    <cellStyle name="Percent 5 5 14 2" xfId="11390" xr:uid="{00000000-0005-0000-0000-00000F2C0000}"/>
    <cellStyle name="Percent 5 5 14 2 2" xfId="22014" xr:uid="{00000000-0005-0000-0000-00000F2C0000}"/>
    <cellStyle name="Percent 5 5 14 3" xfId="16720" xr:uid="{00000000-0005-0000-0000-00000E2C0000}"/>
    <cellStyle name="Percent 5 5 15" xfId="6491" xr:uid="{00000000-0005-0000-0000-0000102C0000}"/>
    <cellStyle name="Percent 5 5 15 2" xfId="17115" xr:uid="{00000000-0005-0000-0000-0000102C0000}"/>
    <cellStyle name="Percent 5 5 16" xfId="11823" xr:uid="{00000000-0005-0000-0000-0000052C0000}"/>
    <cellStyle name="Percent 5 5 2" xfId="218" xr:uid="{00000000-0005-0000-0000-0000112C0000}"/>
    <cellStyle name="Percent 5 5 2 10" xfId="4320" xr:uid="{00000000-0005-0000-0000-0000122C0000}"/>
    <cellStyle name="Percent 5 5 2 10 2" xfId="9942" xr:uid="{00000000-0005-0000-0000-0000132C0000}"/>
    <cellStyle name="Percent 5 5 2 10 2 2" xfId="20566" xr:uid="{00000000-0005-0000-0000-0000132C0000}"/>
    <cellStyle name="Percent 5 5 2 10 3" xfId="15274" xr:uid="{00000000-0005-0000-0000-0000122C0000}"/>
    <cellStyle name="Percent 5 5 2 11" xfId="5084" xr:uid="{00000000-0005-0000-0000-0000142C0000}"/>
    <cellStyle name="Percent 5 5 2 11 2" xfId="10681" xr:uid="{00000000-0005-0000-0000-0000152C0000}"/>
    <cellStyle name="Percent 5 5 2 11 2 2" xfId="21305" xr:uid="{00000000-0005-0000-0000-0000152C0000}"/>
    <cellStyle name="Percent 5 5 2 11 3" xfId="16013" xr:uid="{00000000-0005-0000-0000-0000142C0000}"/>
    <cellStyle name="Percent 5 5 2 12" xfId="5713" xr:uid="{00000000-0005-0000-0000-0000162C0000}"/>
    <cellStyle name="Percent 5 5 2 12 2" xfId="11050" xr:uid="{00000000-0005-0000-0000-0000172C0000}"/>
    <cellStyle name="Percent 5 5 2 12 2 2" xfId="21674" xr:uid="{00000000-0005-0000-0000-0000172C0000}"/>
    <cellStyle name="Percent 5 5 2 12 3" xfId="16380" xr:uid="{00000000-0005-0000-0000-0000162C0000}"/>
    <cellStyle name="Percent 5 5 2 13" xfId="6081" xr:uid="{00000000-0005-0000-0000-0000182C0000}"/>
    <cellStyle name="Percent 5 5 2 13 2" xfId="11417" xr:uid="{00000000-0005-0000-0000-0000192C0000}"/>
    <cellStyle name="Percent 5 5 2 13 2 2" xfId="22041" xr:uid="{00000000-0005-0000-0000-0000192C0000}"/>
    <cellStyle name="Percent 5 5 2 13 3" xfId="16747" xr:uid="{00000000-0005-0000-0000-0000182C0000}"/>
    <cellStyle name="Percent 5 5 2 14" xfId="6518" xr:uid="{00000000-0005-0000-0000-00001A2C0000}"/>
    <cellStyle name="Percent 5 5 2 14 2" xfId="17142" xr:uid="{00000000-0005-0000-0000-00001A2C0000}"/>
    <cellStyle name="Percent 5 5 2 15" xfId="11850" xr:uid="{00000000-0005-0000-0000-0000112C0000}"/>
    <cellStyle name="Percent 5 5 2 2" xfId="283" xr:uid="{00000000-0005-0000-0000-00001B2C0000}"/>
    <cellStyle name="Percent 5 5 2 2 10" xfId="6146" xr:uid="{00000000-0005-0000-0000-00001C2C0000}"/>
    <cellStyle name="Percent 5 5 2 2 10 2" xfId="11482" xr:uid="{00000000-0005-0000-0000-00001D2C0000}"/>
    <cellStyle name="Percent 5 5 2 2 10 2 2" xfId="22106" xr:uid="{00000000-0005-0000-0000-00001D2C0000}"/>
    <cellStyle name="Percent 5 5 2 2 10 3" xfId="16812" xr:uid="{00000000-0005-0000-0000-00001C2C0000}"/>
    <cellStyle name="Percent 5 5 2 2 11" xfId="6583" xr:uid="{00000000-0005-0000-0000-00001E2C0000}"/>
    <cellStyle name="Percent 5 5 2 2 11 2" xfId="17207" xr:uid="{00000000-0005-0000-0000-00001E2C0000}"/>
    <cellStyle name="Percent 5 5 2 2 12" xfId="11915" xr:uid="{00000000-0005-0000-0000-00001B2C0000}"/>
    <cellStyle name="Percent 5 5 2 2 2" xfId="839" xr:uid="{00000000-0005-0000-0000-00001F2C0000}"/>
    <cellStyle name="Percent 5 5 2 2 2 10" xfId="12140" xr:uid="{00000000-0005-0000-0000-00001F2C0000}"/>
    <cellStyle name="Percent 5 5 2 2 2 2" xfId="1284" xr:uid="{00000000-0005-0000-0000-0000202C0000}"/>
    <cellStyle name="Percent 5 5 2 2 2 2 2" xfId="3716" xr:uid="{00000000-0005-0000-0000-0000212C0000}"/>
    <cellStyle name="Percent 5 5 2 2 2 2 2 2" xfId="9348" xr:uid="{00000000-0005-0000-0000-0000222C0000}"/>
    <cellStyle name="Percent 5 5 2 2 2 2 2 2 2" xfId="19972" xr:uid="{00000000-0005-0000-0000-0000222C0000}"/>
    <cellStyle name="Percent 5 5 2 2 2 2 2 3" xfId="14680" xr:uid="{00000000-0005-0000-0000-0000212C0000}"/>
    <cellStyle name="Percent 5 5 2 2 2 2 3" xfId="7238" xr:uid="{00000000-0005-0000-0000-0000232C0000}"/>
    <cellStyle name="Percent 5 5 2 2 2 2 3 2" xfId="17862" xr:uid="{00000000-0005-0000-0000-0000232C0000}"/>
    <cellStyle name="Percent 5 5 2 2 2 2 4" xfId="12570" xr:uid="{00000000-0005-0000-0000-0000202C0000}"/>
    <cellStyle name="Percent 5 5 2 2 2 3" xfId="2110" xr:uid="{00000000-0005-0000-0000-0000242C0000}"/>
    <cellStyle name="Percent 5 5 2 2 2 3 2" xfId="8058" xr:uid="{00000000-0005-0000-0000-0000252C0000}"/>
    <cellStyle name="Percent 5 5 2 2 2 3 2 2" xfId="18682" xr:uid="{00000000-0005-0000-0000-0000252C0000}"/>
    <cellStyle name="Percent 5 5 2 2 2 3 3" xfId="13390" xr:uid="{00000000-0005-0000-0000-0000242C0000}"/>
    <cellStyle name="Percent 5 5 2 2 2 4" xfId="3273" xr:uid="{00000000-0005-0000-0000-0000262C0000}"/>
    <cellStyle name="Percent 5 5 2 2 2 4 2" xfId="8918" xr:uid="{00000000-0005-0000-0000-0000272C0000}"/>
    <cellStyle name="Percent 5 5 2 2 2 4 2 2" xfId="19542" xr:uid="{00000000-0005-0000-0000-0000272C0000}"/>
    <cellStyle name="Percent 5 5 2 2 2 4 3" xfId="14250" xr:uid="{00000000-0005-0000-0000-0000262C0000}"/>
    <cellStyle name="Percent 5 5 2 2 2 5" xfId="4608" xr:uid="{00000000-0005-0000-0000-0000282C0000}"/>
    <cellStyle name="Percent 5 5 2 2 2 5 2" xfId="10230" xr:uid="{00000000-0005-0000-0000-0000292C0000}"/>
    <cellStyle name="Percent 5 5 2 2 2 5 2 2" xfId="20854" xr:uid="{00000000-0005-0000-0000-0000292C0000}"/>
    <cellStyle name="Percent 5 5 2 2 2 5 3" xfId="15562" xr:uid="{00000000-0005-0000-0000-0000282C0000}"/>
    <cellStyle name="Percent 5 5 2 2 2 6" xfId="5648" xr:uid="{00000000-0005-0000-0000-00002A2C0000}"/>
    <cellStyle name="Percent 5 5 2 2 2 6 2" xfId="10985" xr:uid="{00000000-0005-0000-0000-00002B2C0000}"/>
    <cellStyle name="Percent 5 5 2 2 2 6 2 2" xfId="21609" xr:uid="{00000000-0005-0000-0000-00002B2C0000}"/>
    <cellStyle name="Percent 5 5 2 2 2 6 3" xfId="16315" xr:uid="{00000000-0005-0000-0000-00002A2C0000}"/>
    <cellStyle name="Percent 5 5 2 2 2 7" xfId="6015" xr:uid="{00000000-0005-0000-0000-00002C2C0000}"/>
    <cellStyle name="Percent 5 5 2 2 2 7 2" xfId="11352" xr:uid="{00000000-0005-0000-0000-00002D2C0000}"/>
    <cellStyle name="Percent 5 5 2 2 2 7 2 2" xfId="21976" xr:uid="{00000000-0005-0000-0000-00002D2C0000}"/>
    <cellStyle name="Percent 5 5 2 2 2 7 3" xfId="16682" xr:uid="{00000000-0005-0000-0000-00002C2C0000}"/>
    <cellStyle name="Percent 5 5 2 2 2 8" xfId="6385" xr:uid="{00000000-0005-0000-0000-00002E2C0000}"/>
    <cellStyle name="Percent 5 5 2 2 2 8 2" xfId="11719" xr:uid="{00000000-0005-0000-0000-00002F2C0000}"/>
    <cellStyle name="Percent 5 5 2 2 2 8 2 2" xfId="22343" xr:uid="{00000000-0005-0000-0000-00002F2C0000}"/>
    <cellStyle name="Percent 5 5 2 2 2 8 3" xfId="17049" xr:uid="{00000000-0005-0000-0000-00002E2C0000}"/>
    <cellStyle name="Percent 5 5 2 2 2 9" xfId="6808" xr:uid="{00000000-0005-0000-0000-0000302C0000}"/>
    <cellStyle name="Percent 5 5 2 2 2 9 2" xfId="17432" xr:uid="{00000000-0005-0000-0000-0000302C0000}"/>
    <cellStyle name="Percent 5 5 2 2 3" xfId="1543" xr:uid="{00000000-0005-0000-0000-0000312C0000}"/>
    <cellStyle name="Percent 5 5 2 2 3 2" xfId="2369" xr:uid="{00000000-0005-0000-0000-0000322C0000}"/>
    <cellStyle name="Percent 5 5 2 2 3 2 2" xfId="8317" xr:uid="{00000000-0005-0000-0000-0000332C0000}"/>
    <cellStyle name="Percent 5 5 2 2 3 2 2 2" xfId="18941" xr:uid="{00000000-0005-0000-0000-0000332C0000}"/>
    <cellStyle name="Percent 5 5 2 2 3 2 3" xfId="13649" xr:uid="{00000000-0005-0000-0000-0000322C0000}"/>
    <cellStyle name="Percent 5 5 2 2 3 3" xfId="3975" xr:uid="{00000000-0005-0000-0000-0000342C0000}"/>
    <cellStyle name="Percent 5 5 2 2 3 3 2" xfId="9607" xr:uid="{00000000-0005-0000-0000-0000352C0000}"/>
    <cellStyle name="Percent 5 5 2 2 3 3 2 2" xfId="20231" xr:uid="{00000000-0005-0000-0000-0000352C0000}"/>
    <cellStyle name="Percent 5 5 2 2 3 3 3" xfId="14939" xr:uid="{00000000-0005-0000-0000-0000342C0000}"/>
    <cellStyle name="Percent 5 5 2 2 3 4" xfId="4867" xr:uid="{00000000-0005-0000-0000-0000362C0000}"/>
    <cellStyle name="Percent 5 5 2 2 3 4 2" xfId="10489" xr:uid="{00000000-0005-0000-0000-0000372C0000}"/>
    <cellStyle name="Percent 5 5 2 2 3 4 2 2" xfId="21113" xr:uid="{00000000-0005-0000-0000-0000372C0000}"/>
    <cellStyle name="Percent 5 5 2 2 3 4 3" xfId="15821" xr:uid="{00000000-0005-0000-0000-0000362C0000}"/>
    <cellStyle name="Percent 5 5 2 2 3 5" xfId="7497" xr:uid="{00000000-0005-0000-0000-0000382C0000}"/>
    <cellStyle name="Percent 5 5 2 2 3 5 2" xfId="18121" xr:uid="{00000000-0005-0000-0000-0000382C0000}"/>
    <cellStyle name="Percent 5 5 2 2 3 6" xfId="12829" xr:uid="{00000000-0005-0000-0000-0000312C0000}"/>
    <cellStyle name="Percent 5 5 2 2 4" xfId="1053" xr:uid="{00000000-0005-0000-0000-0000392C0000}"/>
    <cellStyle name="Percent 5 5 2 2 4 2" xfId="3487" xr:uid="{00000000-0005-0000-0000-00003A2C0000}"/>
    <cellStyle name="Percent 5 5 2 2 4 2 2" xfId="9125" xr:uid="{00000000-0005-0000-0000-00003B2C0000}"/>
    <cellStyle name="Percent 5 5 2 2 4 2 2 2" xfId="19749" xr:uid="{00000000-0005-0000-0000-00003B2C0000}"/>
    <cellStyle name="Percent 5 5 2 2 4 2 3" xfId="14457" xr:uid="{00000000-0005-0000-0000-00003A2C0000}"/>
    <cellStyle name="Percent 5 5 2 2 4 3" xfId="7015" xr:uid="{00000000-0005-0000-0000-00003C2C0000}"/>
    <cellStyle name="Percent 5 5 2 2 4 3 2" xfId="17639" xr:uid="{00000000-0005-0000-0000-00003C2C0000}"/>
    <cellStyle name="Percent 5 5 2 2 4 4" xfId="12347" xr:uid="{00000000-0005-0000-0000-0000392C0000}"/>
    <cellStyle name="Percent 5 5 2 2 5" xfId="1887" xr:uid="{00000000-0005-0000-0000-00003D2C0000}"/>
    <cellStyle name="Percent 5 5 2 2 5 2" xfId="7835" xr:uid="{00000000-0005-0000-0000-00003E2C0000}"/>
    <cellStyle name="Percent 5 5 2 2 5 2 2" xfId="18459" xr:uid="{00000000-0005-0000-0000-00003E2C0000}"/>
    <cellStyle name="Percent 5 5 2 2 5 3" xfId="13167" xr:uid="{00000000-0005-0000-0000-00003D2C0000}"/>
    <cellStyle name="Percent 5 5 2 2 6" xfId="3023" xr:uid="{00000000-0005-0000-0000-00003F2C0000}"/>
    <cellStyle name="Percent 5 5 2 2 6 2" xfId="8681" xr:uid="{00000000-0005-0000-0000-0000402C0000}"/>
    <cellStyle name="Percent 5 5 2 2 6 2 2" xfId="19305" xr:uid="{00000000-0005-0000-0000-0000402C0000}"/>
    <cellStyle name="Percent 5 5 2 2 6 3" xfId="14013" xr:uid="{00000000-0005-0000-0000-00003F2C0000}"/>
    <cellStyle name="Percent 5 5 2 2 7" xfId="4385" xr:uid="{00000000-0005-0000-0000-0000412C0000}"/>
    <cellStyle name="Percent 5 5 2 2 7 2" xfId="10007" xr:uid="{00000000-0005-0000-0000-0000422C0000}"/>
    <cellStyle name="Percent 5 5 2 2 7 2 2" xfId="20631" xr:uid="{00000000-0005-0000-0000-0000422C0000}"/>
    <cellStyle name="Percent 5 5 2 2 7 3" xfId="15339" xr:uid="{00000000-0005-0000-0000-0000412C0000}"/>
    <cellStyle name="Percent 5 5 2 2 8" xfId="5149" xr:uid="{00000000-0005-0000-0000-0000432C0000}"/>
    <cellStyle name="Percent 5 5 2 2 8 2" xfId="10746" xr:uid="{00000000-0005-0000-0000-0000442C0000}"/>
    <cellStyle name="Percent 5 5 2 2 8 2 2" xfId="21370" xr:uid="{00000000-0005-0000-0000-0000442C0000}"/>
    <cellStyle name="Percent 5 5 2 2 8 3" xfId="16078" xr:uid="{00000000-0005-0000-0000-0000432C0000}"/>
    <cellStyle name="Percent 5 5 2 2 9" xfId="5778" xr:uid="{00000000-0005-0000-0000-0000452C0000}"/>
    <cellStyle name="Percent 5 5 2 2 9 2" xfId="11115" xr:uid="{00000000-0005-0000-0000-0000462C0000}"/>
    <cellStyle name="Percent 5 5 2 2 9 2 2" xfId="21739" xr:uid="{00000000-0005-0000-0000-0000462C0000}"/>
    <cellStyle name="Percent 5 5 2 2 9 3" xfId="16445" xr:uid="{00000000-0005-0000-0000-0000452C0000}"/>
    <cellStyle name="Percent 5 5 2 3" xfId="774" xr:uid="{00000000-0005-0000-0000-0000472C0000}"/>
    <cellStyle name="Percent 5 5 2 3 10" xfId="6743" xr:uid="{00000000-0005-0000-0000-0000482C0000}"/>
    <cellStyle name="Percent 5 5 2 3 10 2" xfId="17367" xr:uid="{00000000-0005-0000-0000-0000482C0000}"/>
    <cellStyle name="Percent 5 5 2 3 11" xfId="12075" xr:uid="{00000000-0005-0000-0000-0000472C0000}"/>
    <cellStyle name="Percent 5 5 2 3 2" xfId="1478" xr:uid="{00000000-0005-0000-0000-0000492C0000}"/>
    <cellStyle name="Percent 5 5 2 3 2 2" xfId="2304" xr:uid="{00000000-0005-0000-0000-00004A2C0000}"/>
    <cellStyle name="Percent 5 5 2 3 2 2 2" xfId="8252" xr:uid="{00000000-0005-0000-0000-00004B2C0000}"/>
    <cellStyle name="Percent 5 5 2 3 2 2 2 2" xfId="18876" xr:uid="{00000000-0005-0000-0000-00004B2C0000}"/>
    <cellStyle name="Percent 5 5 2 3 2 2 3" xfId="13584" xr:uid="{00000000-0005-0000-0000-00004A2C0000}"/>
    <cellStyle name="Percent 5 5 2 3 2 3" xfId="3910" xr:uid="{00000000-0005-0000-0000-00004C2C0000}"/>
    <cellStyle name="Percent 5 5 2 3 2 3 2" xfId="9542" xr:uid="{00000000-0005-0000-0000-00004D2C0000}"/>
    <cellStyle name="Percent 5 5 2 3 2 3 2 2" xfId="20166" xr:uid="{00000000-0005-0000-0000-00004D2C0000}"/>
    <cellStyle name="Percent 5 5 2 3 2 3 3" xfId="14874" xr:uid="{00000000-0005-0000-0000-00004C2C0000}"/>
    <cellStyle name="Percent 5 5 2 3 2 4" xfId="4802" xr:uid="{00000000-0005-0000-0000-00004E2C0000}"/>
    <cellStyle name="Percent 5 5 2 3 2 4 2" xfId="10424" xr:uid="{00000000-0005-0000-0000-00004F2C0000}"/>
    <cellStyle name="Percent 5 5 2 3 2 4 2 2" xfId="21048" xr:uid="{00000000-0005-0000-0000-00004F2C0000}"/>
    <cellStyle name="Percent 5 5 2 3 2 4 3" xfId="15756" xr:uid="{00000000-0005-0000-0000-00004E2C0000}"/>
    <cellStyle name="Percent 5 5 2 3 2 5" xfId="7432" xr:uid="{00000000-0005-0000-0000-0000502C0000}"/>
    <cellStyle name="Percent 5 5 2 3 2 5 2" xfId="18056" xr:uid="{00000000-0005-0000-0000-0000502C0000}"/>
    <cellStyle name="Percent 5 5 2 3 2 6" xfId="12764" xr:uid="{00000000-0005-0000-0000-0000492C0000}"/>
    <cellStyle name="Percent 5 5 2 3 3" xfId="1185" xr:uid="{00000000-0005-0000-0000-0000512C0000}"/>
    <cellStyle name="Percent 5 5 2 3 3 2" xfId="3618" xr:uid="{00000000-0005-0000-0000-0000522C0000}"/>
    <cellStyle name="Percent 5 5 2 3 3 2 2" xfId="9252" xr:uid="{00000000-0005-0000-0000-0000532C0000}"/>
    <cellStyle name="Percent 5 5 2 3 3 2 2 2" xfId="19876" xr:uid="{00000000-0005-0000-0000-0000532C0000}"/>
    <cellStyle name="Percent 5 5 2 3 3 2 3" xfId="14584" xr:uid="{00000000-0005-0000-0000-0000522C0000}"/>
    <cellStyle name="Percent 5 5 2 3 3 3" xfId="7142" xr:uid="{00000000-0005-0000-0000-0000542C0000}"/>
    <cellStyle name="Percent 5 5 2 3 3 3 2" xfId="17766" xr:uid="{00000000-0005-0000-0000-0000542C0000}"/>
    <cellStyle name="Percent 5 5 2 3 3 4" xfId="12474" xr:uid="{00000000-0005-0000-0000-0000512C0000}"/>
    <cellStyle name="Percent 5 5 2 3 4" xfId="2014" xr:uid="{00000000-0005-0000-0000-0000552C0000}"/>
    <cellStyle name="Percent 5 5 2 3 4 2" xfId="7962" xr:uid="{00000000-0005-0000-0000-0000562C0000}"/>
    <cellStyle name="Percent 5 5 2 3 4 2 2" xfId="18586" xr:uid="{00000000-0005-0000-0000-0000562C0000}"/>
    <cellStyle name="Percent 5 5 2 3 4 3" xfId="13294" xr:uid="{00000000-0005-0000-0000-0000552C0000}"/>
    <cellStyle name="Percent 5 5 2 3 5" xfId="3208" xr:uid="{00000000-0005-0000-0000-0000572C0000}"/>
    <cellStyle name="Percent 5 5 2 3 5 2" xfId="8853" xr:uid="{00000000-0005-0000-0000-0000582C0000}"/>
    <cellStyle name="Percent 5 5 2 3 5 2 2" xfId="19477" xr:uid="{00000000-0005-0000-0000-0000582C0000}"/>
    <cellStyle name="Percent 5 5 2 3 5 3" xfId="14185" xr:uid="{00000000-0005-0000-0000-0000572C0000}"/>
    <cellStyle name="Percent 5 5 2 3 6" xfId="4512" xr:uid="{00000000-0005-0000-0000-0000592C0000}"/>
    <cellStyle name="Percent 5 5 2 3 6 2" xfId="10134" xr:uid="{00000000-0005-0000-0000-00005A2C0000}"/>
    <cellStyle name="Percent 5 5 2 3 6 2 2" xfId="20758" xr:uid="{00000000-0005-0000-0000-00005A2C0000}"/>
    <cellStyle name="Percent 5 5 2 3 6 3" xfId="15466" xr:uid="{00000000-0005-0000-0000-0000592C0000}"/>
    <cellStyle name="Percent 5 5 2 3 7" xfId="5583" xr:uid="{00000000-0005-0000-0000-00005B2C0000}"/>
    <cellStyle name="Percent 5 5 2 3 7 2" xfId="10920" xr:uid="{00000000-0005-0000-0000-00005C2C0000}"/>
    <cellStyle name="Percent 5 5 2 3 7 2 2" xfId="21544" xr:uid="{00000000-0005-0000-0000-00005C2C0000}"/>
    <cellStyle name="Percent 5 5 2 3 7 3" xfId="16250" xr:uid="{00000000-0005-0000-0000-00005B2C0000}"/>
    <cellStyle name="Percent 5 5 2 3 8" xfId="5950" xr:uid="{00000000-0005-0000-0000-00005D2C0000}"/>
    <cellStyle name="Percent 5 5 2 3 8 2" xfId="11287" xr:uid="{00000000-0005-0000-0000-00005E2C0000}"/>
    <cellStyle name="Percent 5 5 2 3 8 2 2" xfId="21911" xr:uid="{00000000-0005-0000-0000-00005E2C0000}"/>
    <cellStyle name="Percent 5 5 2 3 8 3" xfId="16617" xr:uid="{00000000-0005-0000-0000-00005D2C0000}"/>
    <cellStyle name="Percent 5 5 2 3 9" xfId="6320" xr:uid="{00000000-0005-0000-0000-00005F2C0000}"/>
    <cellStyle name="Percent 5 5 2 3 9 2" xfId="11654" xr:uid="{00000000-0005-0000-0000-0000602C0000}"/>
    <cellStyle name="Percent 5 5 2 3 9 2 2" xfId="22278" xr:uid="{00000000-0005-0000-0000-0000602C0000}"/>
    <cellStyle name="Percent 5 5 2 3 9 3" xfId="16984" xr:uid="{00000000-0005-0000-0000-00005F2C0000}"/>
    <cellStyle name="Percent 5 5 2 4" xfId="1238" xr:uid="{00000000-0005-0000-0000-0000612C0000}"/>
    <cellStyle name="Percent 5 5 2 4 2" xfId="2064" xr:uid="{00000000-0005-0000-0000-0000622C0000}"/>
    <cellStyle name="Percent 5 5 2 4 2 2" xfId="8012" xr:uid="{00000000-0005-0000-0000-0000632C0000}"/>
    <cellStyle name="Percent 5 5 2 4 2 2 2" xfId="18636" xr:uid="{00000000-0005-0000-0000-0000632C0000}"/>
    <cellStyle name="Percent 5 5 2 4 2 3" xfId="13344" xr:uid="{00000000-0005-0000-0000-0000622C0000}"/>
    <cellStyle name="Percent 5 5 2 4 3" xfId="3670" xr:uid="{00000000-0005-0000-0000-0000642C0000}"/>
    <cellStyle name="Percent 5 5 2 4 3 2" xfId="9302" xr:uid="{00000000-0005-0000-0000-0000652C0000}"/>
    <cellStyle name="Percent 5 5 2 4 3 2 2" xfId="19926" xr:uid="{00000000-0005-0000-0000-0000652C0000}"/>
    <cellStyle name="Percent 5 5 2 4 3 3" xfId="14634" xr:uid="{00000000-0005-0000-0000-0000642C0000}"/>
    <cellStyle name="Percent 5 5 2 4 4" xfId="4562" xr:uid="{00000000-0005-0000-0000-0000662C0000}"/>
    <cellStyle name="Percent 5 5 2 4 4 2" xfId="10184" xr:uid="{00000000-0005-0000-0000-0000672C0000}"/>
    <cellStyle name="Percent 5 5 2 4 4 2 2" xfId="20808" xr:uid="{00000000-0005-0000-0000-0000672C0000}"/>
    <cellStyle name="Percent 5 5 2 4 4 3" xfId="15516" xr:uid="{00000000-0005-0000-0000-0000662C0000}"/>
    <cellStyle name="Percent 5 5 2 4 5" xfId="7192" xr:uid="{00000000-0005-0000-0000-0000682C0000}"/>
    <cellStyle name="Percent 5 5 2 4 5 2" xfId="17816" xr:uid="{00000000-0005-0000-0000-0000682C0000}"/>
    <cellStyle name="Percent 5 5 2 4 6" xfId="12524" xr:uid="{00000000-0005-0000-0000-0000612C0000}"/>
    <cellStyle name="Percent 5 5 2 5" xfId="1338" xr:uid="{00000000-0005-0000-0000-0000692C0000}"/>
    <cellStyle name="Percent 5 5 2 5 2" xfId="2164" xr:uid="{00000000-0005-0000-0000-00006A2C0000}"/>
    <cellStyle name="Percent 5 5 2 5 2 2" xfId="8112" xr:uid="{00000000-0005-0000-0000-00006B2C0000}"/>
    <cellStyle name="Percent 5 5 2 5 2 2 2" xfId="18736" xr:uid="{00000000-0005-0000-0000-00006B2C0000}"/>
    <cellStyle name="Percent 5 5 2 5 2 3" xfId="13444" xr:uid="{00000000-0005-0000-0000-00006A2C0000}"/>
    <cellStyle name="Percent 5 5 2 5 3" xfId="3770" xr:uid="{00000000-0005-0000-0000-00006C2C0000}"/>
    <cellStyle name="Percent 5 5 2 5 3 2" xfId="9402" xr:uid="{00000000-0005-0000-0000-00006D2C0000}"/>
    <cellStyle name="Percent 5 5 2 5 3 2 2" xfId="20026" xr:uid="{00000000-0005-0000-0000-00006D2C0000}"/>
    <cellStyle name="Percent 5 5 2 5 3 3" xfId="14734" xr:uid="{00000000-0005-0000-0000-00006C2C0000}"/>
    <cellStyle name="Percent 5 5 2 5 4" xfId="4662" xr:uid="{00000000-0005-0000-0000-00006E2C0000}"/>
    <cellStyle name="Percent 5 5 2 5 4 2" xfId="10284" xr:uid="{00000000-0005-0000-0000-00006F2C0000}"/>
    <cellStyle name="Percent 5 5 2 5 4 2 2" xfId="20908" xr:uid="{00000000-0005-0000-0000-00006F2C0000}"/>
    <cellStyle name="Percent 5 5 2 5 4 3" xfId="15616" xr:uid="{00000000-0005-0000-0000-00006E2C0000}"/>
    <cellStyle name="Percent 5 5 2 5 5" xfId="7292" xr:uid="{00000000-0005-0000-0000-0000702C0000}"/>
    <cellStyle name="Percent 5 5 2 5 5 2" xfId="17916" xr:uid="{00000000-0005-0000-0000-0000702C0000}"/>
    <cellStyle name="Percent 5 5 2 5 6" xfId="12624" xr:uid="{00000000-0005-0000-0000-0000692C0000}"/>
    <cellStyle name="Percent 5 5 2 6" xfId="1400" xr:uid="{00000000-0005-0000-0000-0000712C0000}"/>
    <cellStyle name="Percent 5 5 2 6 2" xfId="2226" xr:uid="{00000000-0005-0000-0000-0000722C0000}"/>
    <cellStyle name="Percent 5 5 2 6 2 2" xfId="8174" xr:uid="{00000000-0005-0000-0000-0000732C0000}"/>
    <cellStyle name="Percent 5 5 2 6 2 2 2" xfId="18798" xr:uid="{00000000-0005-0000-0000-0000732C0000}"/>
    <cellStyle name="Percent 5 5 2 6 2 3" xfId="13506" xr:uid="{00000000-0005-0000-0000-0000722C0000}"/>
    <cellStyle name="Percent 5 5 2 6 3" xfId="3832" xr:uid="{00000000-0005-0000-0000-0000742C0000}"/>
    <cellStyle name="Percent 5 5 2 6 3 2" xfId="9464" xr:uid="{00000000-0005-0000-0000-0000752C0000}"/>
    <cellStyle name="Percent 5 5 2 6 3 2 2" xfId="20088" xr:uid="{00000000-0005-0000-0000-0000752C0000}"/>
    <cellStyle name="Percent 5 5 2 6 3 3" xfId="14796" xr:uid="{00000000-0005-0000-0000-0000742C0000}"/>
    <cellStyle name="Percent 5 5 2 6 4" xfId="4724" xr:uid="{00000000-0005-0000-0000-0000762C0000}"/>
    <cellStyle name="Percent 5 5 2 6 4 2" xfId="10346" xr:uid="{00000000-0005-0000-0000-0000772C0000}"/>
    <cellStyle name="Percent 5 5 2 6 4 2 2" xfId="20970" xr:uid="{00000000-0005-0000-0000-0000772C0000}"/>
    <cellStyle name="Percent 5 5 2 6 4 3" xfId="15678" xr:uid="{00000000-0005-0000-0000-0000762C0000}"/>
    <cellStyle name="Percent 5 5 2 6 5" xfId="7354" xr:uid="{00000000-0005-0000-0000-0000782C0000}"/>
    <cellStyle name="Percent 5 5 2 6 5 2" xfId="17978" xr:uid="{00000000-0005-0000-0000-0000782C0000}"/>
    <cellStyle name="Percent 5 5 2 6 6" xfId="12686" xr:uid="{00000000-0005-0000-0000-0000712C0000}"/>
    <cellStyle name="Percent 5 5 2 7" xfId="988" xr:uid="{00000000-0005-0000-0000-0000792C0000}"/>
    <cellStyle name="Percent 5 5 2 7 2" xfId="3422" xr:uid="{00000000-0005-0000-0000-00007A2C0000}"/>
    <cellStyle name="Percent 5 5 2 7 2 2" xfId="9060" xr:uid="{00000000-0005-0000-0000-00007B2C0000}"/>
    <cellStyle name="Percent 5 5 2 7 2 2 2" xfId="19684" xr:uid="{00000000-0005-0000-0000-00007B2C0000}"/>
    <cellStyle name="Percent 5 5 2 7 2 3" xfId="14392" xr:uid="{00000000-0005-0000-0000-00007A2C0000}"/>
    <cellStyle name="Percent 5 5 2 7 3" xfId="6950" xr:uid="{00000000-0005-0000-0000-00007C2C0000}"/>
    <cellStyle name="Percent 5 5 2 7 3 2" xfId="17574" xr:uid="{00000000-0005-0000-0000-00007C2C0000}"/>
    <cellStyle name="Percent 5 5 2 7 4" xfId="12282" xr:uid="{00000000-0005-0000-0000-0000792C0000}"/>
    <cellStyle name="Percent 5 5 2 8" xfId="1822" xr:uid="{00000000-0005-0000-0000-00007D2C0000}"/>
    <cellStyle name="Percent 5 5 2 8 2" xfId="7770" xr:uid="{00000000-0005-0000-0000-00007E2C0000}"/>
    <cellStyle name="Percent 5 5 2 8 2 2" xfId="18394" xr:uid="{00000000-0005-0000-0000-00007E2C0000}"/>
    <cellStyle name="Percent 5 5 2 8 3" xfId="13102" xr:uid="{00000000-0005-0000-0000-00007D2C0000}"/>
    <cellStyle name="Percent 5 5 2 9" xfId="2958" xr:uid="{00000000-0005-0000-0000-00007F2C0000}"/>
    <cellStyle name="Percent 5 5 2 9 2" xfId="8616" xr:uid="{00000000-0005-0000-0000-0000802C0000}"/>
    <cellStyle name="Percent 5 5 2 9 2 2" xfId="19240" xr:uid="{00000000-0005-0000-0000-0000802C0000}"/>
    <cellStyle name="Percent 5 5 2 9 3" xfId="13948" xr:uid="{00000000-0005-0000-0000-00007F2C0000}"/>
    <cellStyle name="Percent 5 5 3" xfId="256" xr:uid="{00000000-0005-0000-0000-0000812C0000}"/>
    <cellStyle name="Percent 5 5 3 10" xfId="6119" xr:uid="{00000000-0005-0000-0000-0000822C0000}"/>
    <cellStyle name="Percent 5 5 3 10 2" xfId="11455" xr:uid="{00000000-0005-0000-0000-0000832C0000}"/>
    <cellStyle name="Percent 5 5 3 10 2 2" xfId="22079" xr:uid="{00000000-0005-0000-0000-0000832C0000}"/>
    <cellStyle name="Percent 5 5 3 10 3" xfId="16785" xr:uid="{00000000-0005-0000-0000-0000822C0000}"/>
    <cellStyle name="Percent 5 5 3 11" xfId="6556" xr:uid="{00000000-0005-0000-0000-0000842C0000}"/>
    <cellStyle name="Percent 5 5 3 11 2" xfId="17180" xr:uid="{00000000-0005-0000-0000-0000842C0000}"/>
    <cellStyle name="Percent 5 5 3 12" xfId="11888" xr:uid="{00000000-0005-0000-0000-0000812C0000}"/>
    <cellStyle name="Percent 5 5 3 2" xfId="812" xr:uid="{00000000-0005-0000-0000-0000852C0000}"/>
    <cellStyle name="Percent 5 5 3 2 10" xfId="12113" xr:uid="{00000000-0005-0000-0000-0000852C0000}"/>
    <cellStyle name="Percent 5 5 3 2 2" xfId="1262" xr:uid="{00000000-0005-0000-0000-0000862C0000}"/>
    <cellStyle name="Percent 5 5 3 2 2 2" xfId="3694" xr:uid="{00000000-0005-0000-0000-0000872C0000}"/>
    <cellStyle name="Percent 5 5 3 2 2 2 2" xfId="9326" xr:uid="{00000000-0005-0000-0000-0000882C0000}"/>
    <cellStyle name="Percent 5 5 3 2 2 2 2 2" xfId="19950" xr:uid="{00000000-0005-0000-0000-0000882C0000}"/>
    <cellStyle name="Percent 5 5 3 2 2 2 3" xfId="14658" xr:uid="{00000000-0005-0000-0000-0000872C0000}"/>
    <cellStyle name="Percent 5 5 3 2 2 3" xfId="7216" xr:uid="{00000000-0005-0000-0000-0000892C0000}"/>
    <cellStyle name="Percent 5 5 3 2 2 3 2" xfId="17840" xr:uid="{00000000-0005-0000-0000-0000892C0000}"/>
    <cellStyle name="Percent 5 5 3 2 2 4" xfId="12548" xr:uid="{00000000-0005-0000-0000-0000862C0000}"/>
    <cellStyle name="Percent 5 5 3 2 3" xfId="2088" xr:uid="{00000000-0005-0000-0000-00008A2C0000}"/>
    <cellStyle name="Percent 5 5 3 2 3 2" xfId="8036" xr:uid="{00000000-0005-0000-0000-00008B2C0000}"/>
    <cellStyle name="Percent 5 5 3 2 3 2 2" xfId="18660" xr:uid="{00000000-0005-0000-0000-00008B2C0000}"/>
    <cellStyle name="Percent 5 5 3 2 3 3" xfId="13368" xr:uid="{00000000-0005-0000-0000-00008A2C0000}"/>
    <cellStyle name="Percent 5 5 3 2 4" xfId="3246" xr:uid="{00000000-0005-0000-0000-00008C2C0000}"/>
    <cellStyle name="Percent 5 5 3 2 4 2" xfId="8891" xr:uid="{00000000-0005-0000-0000-00008D2C0000}"/>
    <cellStyle name="Percent 5 5 3 2 4 2 2" xfId="19515" xr:uid="{00000000-0005-0000-0000-00008D2C0000}"/>
    <cellStyle name="Percent 5 5 3 2 4 3" xfId="14223" xr:uid="{00000000-0005-0000-0000-00008C2C0000}"/>
    <cellStyle name="Percent 5 5 3 2 5" xfId="4586" xr:uid="{00000000-0005-0000-0000-00008E2C0000}"/>
    <cellStyle name="Percent 5 5 3 2 5 2" xfId="10208" xr:uid="{00000000-0005-0000-0000-00008F2C0000}"/>
    <cellStyle name="Percent 5 5 3 2 5 2 2" xfId="20832" xr:uid="{00000000-0005-0000-0000-00008F2C0000}"/>
    <cellStyle name="Percent 5 5 3 2 5 3" xfId="15540" xr:uid="{00000000-0005-0000-0000-00008E2C0000}"/>
    <cellStyle name="Percent 5 5 3 2 6" xfId="5621" xr:uid="{00000000-0005-0000-0000-0000902C0000}"/>
    <cellStyle name="Percent 5 5 3 2 6 2" xfId="10958" xr:uid="{00000000-0005-0000-0000-0000912C0000}"/>
    <cellStyle name="Percent 5 5 3 2 6 2 2" xfId="21582" xr:uid="{00000000-0005-0000-0000-0000912C0000}"/>
    <cellStyle name="Percent 5 5 3 2 6 3" xfId="16288" xr:uid="{00000000-0005-0000-0000-0000902C0000}"/>
    <cellStyle name="Percent 5 5 3 2 7" xfId="5988" xr:uid="{00000000-0005-0000-0000-0000922C0000}"/>
    <cellStyle name="Percent 5 5 3 2 7 2" xfId="11325" xr:uid="{00000000-0005-0000-0000-0000932C0000}"/>
    <cellStyle name="Percent 5 5 3 2 7 2 2" xfId="21949" xr:uid="{00000000-0005-0000-0000-0000932C0000}"/>
    <cellStyle name="Percent 5 5 3 2 7 3" xfId="16655" xr:uid="{00000000-0005-0000-0000-0000922C0000}"/>
    <cellStyle name="Percent 5 5 3 2 8" xfId="6358" xr:uid="{00000000-0005-0000-0000-0000942C0000}"/>
    <cellStyle name="Percent 5 5 3 2 8 2" xfId="11692" xr:uid="{00000000-0005-0000-0000-0000952C0000}"/>
    <cellStyle name="Percent 5 5 3 2 8 2 2" xfId="22316" xr:uid="{00000000-0005-0000-0000-0000952C0000}"/>
    <cellStyle name="Percent 5 5 3 2 8 3" xfId="17022" xr:uid="{00000000-0005-0000-0000-0000942C0000}"/>
    <cellStyle name="Percent 5 5 3 2 9" xfId="6781" xr:uid="{00000000-0005-0000-0000-0000962C0000}"/>
    <cellStyle name="Percent 5 5 3 2 9 2" xfId="17405" xr:uid="{00000000-0005-0000-0000-0000962C0000}"/>
    <cellStyle name="Percent 5 5 3 3" xfId="1516" xr:uid="{00000000-0005-0000-0000-0000972C0000}"/>
    <cellStyle name="Percent 5 5 3 3 2" xfId="2342" xr:uid="{00000000-0005-0000-0000-0000982C0000}"/>
    <cellStyle name="Percent 5 5 3 3 2 2" xfId="8290" xr:uid="{00000000-0005-0000-0000-0000992C0000}"/>
    <cellStyle name="Percent 5 5 3 3 2 2 2" xfId="18914" xr:uid="{00000000-0005-0000-0000-0000992C0000}"/>
    <cellStyle name="Percent 5 5 3 3 2 3" xfId="13622" xr:uid="{00000000-0005-0000-0000-0000982C0000}"/>
    <cellStyle name="Percent 5 5 3 3 3" xfId="3948" xr:uid="{00000000-0005-0000-0000-00009A2C0000}"/>
    <cellStyle name="Percent 5 5 3 3 3 2" xfId="9580" xr:uid="{00000000-0005-0000-0000-00009B2C0000}"/>
    <cellStyle name="Percent 5 5 3 3 3 2 2" xfId="20204" xr:uid="{00000000-0005-0000-0000-00009B2C0000}"/>
    <cellStyle name="Percent 5 5 3 3 3 3" xfId="14912" xr:uid="{00000000-0005-0000-0000-00009A2C0000}"/>
    <cellStyle name="Percent 5 5 3 3 4" xfId="4840" xr:uid="{00000000-0005-0000-0000-00009C2C0000}"/>
    <cellStyle name="Percent 5 5 3 3 4 2" xfId="10462" xr:uid="{00000000-0005-0000-0000-00009D2C0000}"/>
    <cellStyle name="Percent 5 5 3 3 4 2 2" xfId="21086" xr:uid="{00000000-0005-0000-0000-00009D2C0000}"/>
    <cellStyle name="Percent 5 5 3 3 4 3" xfId="15794" xr:uid="{00000000-0005-0000-0000-00009C2C0000}"/>
    <cellStyle name="Percent 5 5 3 3 5" xfId="7470" xr:uid="{00000000-0005-0000-0000-00009E2C0000}"/>
    <cellStyle name="Percent 5 5 3 3 5 2" xfId="18094" xr:uid="{00000000-0005-0000-0000-00009E2C0000}"/>
    <cellStyle name="Percent 5 5 3 3 6" xfId="12802" xr:uid="{00000000-0005-0000-0000-0000972C0000}"/>
    <cellStyle name="Percent 5 5 3 4" xfId="1026" xr:uid="{00000000-0005-0000-0000-00009F2C0000}"/>
    <cellStyle name="Percent 5 5 3 4 2" xfId="3460" xr:uid="{00000000-0005-0000-0000-0000A02C0000}"/>
    <cellStyle name="Percent 5 5 3 4 2 2" xfId="9098" xr:uid="{00000000-0005-0000-0000-0000A12C0000}"/>
    <cellStyle name="Percent 5 5 3 4 2 2 2" xfId="19722" xr:uid="{00000000-0005-0000-0000-0000A12C0000}"/>
    <cellStyle name="Percent 5 5 3 4 2 3" xfId="14430" xr:uid="{00000000-0005-0000-0000-0000A02C0000}"/>
    <cellStyle name="Percent 5 5 3 4 3" xfId="6988" xr:uid="{00000000-0005-0000-0000-0000A22C0000}"/>
    <cellStyle name="Percent 5 5 3 4 3 2" xfId="17612" xr:uid="{00000000-0005-0000-0000-0000A22C0000}"/>
    <cellStyle name="Percent 5 5 3 4 4" xfId="12320" xr:uid="{00000000-0005-0000-0000-00009F2C0000}"/>
    <cellStyle name="Percent 5 5 3 5" xfId="1860" xr:uid="{00000000-0005-0000-0000-0000A32C0000}"/>
    <cellStyle name="Percent 5 5 3 5 2" xfId="7808" xr:uid="{00000000-0005-0000-0000-0000A42C0000}"/>
    <cellStyle name="Percent 5 5 3 5 2 2" xfId="18432" xr:uid="{00000000-0005-0000-0000-0000A42C0000}"/>
    <cellStyle name="Percent 5 5 3 5 3" xfId="13140" xr:uid="{00000000-0005-0000-0000-0000A32C0000}"/>
    <cellStyle name="Percent 5 5 3 6" xfId="2996" xr:uid="{00000000-0005-0000-0000-0000A52C0000}"/>
    <cellStyle name="Percent 5 5 3 6 2" xfId="8654" xr:uid="{00000000-0005-0000-0000-0000A62C0000}"/>
    <cellStyle name="Percent 5 5 3 6 2 2" xfId="19278" xr:uid="{00000000-0005-0000-0000-0000A62C0000}"/>
    <cellStyle name="Percent 5 5 3 6 3" xfId="13986" xr:uid="{00000000-0005-0000-0000-0000A52C0000}"/>
    <cellStyle name="Percent 5 5 3 7" xfId="4358" xr:uid="{00000000-0005-0000-0000-0000A72C0000}"/>
    <cellStyle name="Percent 5 5 3 7 2" xfId="9980" xr:uid="{00000000-0005-0000-0000-0000A82C0000}"/>
    <cellStyle name="Percent 5 5 3 7 2 2" xfId="20604" xr:uid="{00000000-0005-0000-0000-0000A82C0000}"/>
    <cellStyle name="Percent 5 5 3 7 3" xfId="15312" xr:uid="{00000000-0005-0000-0000-0000A72C0000}"/>
    <cellStyle name="Percent 5 5 3 8" xfId="5122" xr:uid="{00000000-0005-0000-0000-0000A92C0000}"/>
    <cellStyle name="Percent 5 5 3 8 2" xfId="10719" xr:uid="{00000000-0005-0000-0000-0000AA2C0000}"/>
    <cellStyle name="Percent 5 5 3 8 2 2" xfId="21343" xr:uid="{00000000-0005-0000-0000-0000AA2C0000}"/>
    <cellStyle name="Percent 5 5 3 8 3" xfId="16051" xr:uid="{00000000-0005-0000-0000-0000A92C0000}"/>
    <cellStyle name="Percent 5 5 3 9" xfId="5751" xr:uid="{00000000-0005-0000-0000-0000AB2C0000}"/>
    <cellStyle name="Percent 5 5 3 9 2" xfId="11088" xr:uid="{00000000-0005-0000-0000-0000AC2C0000}"/>
    <cellStyle name="Percent 5 5 3 9 2 2" xfId="21712" xr:uid="{00000000-0005-0000-0000-0000AC2C0000}"/>
    <cellStyle name="Percent 5 5 3 9 3" xfId="16418" xr:uid="{00000000-0005-0000-0000-0000AB2C0000}"/>
    <cellStyle name="Percent 5 5 4" xfId="747" xr:uid="{00000000-0005-0000-0000-0000AD2C0000}"/>
    <cellStyle name="Percent 5 5 4 10" xfId="6716" xr:uid="{00000000-0005-0000-0000-0000AE2C0000}"/>
    <cellStyle name="Percent 5 5 4 10 2" xfId="17340" xr:uid="{00000000-0005-0000-0000-0000AE2C0000}"/>
    <cellStyle name="Percent 5 5 4 11" xfId="12048" xr:uid="{00000000-0005-0000-0000-0000AD2C0000}"/>
    <cellStyle name="Percent 5 5 4 2" xfId="1451" xr:uid="{00000000-0005-0000-0000-0000AF2C0000}"/>
    <cellStyle name="Percent 5 5 4 2 2" xfId="2277" xr:uid="{00000000-0005-0000-0000-0000B02C0000}"/>
    <cellStyle name="Percent 5 5 4 2 2 2" xfId="8225" xr:uid="{00000000-0005-0000-0000-0000B12C0000}"/>
    <cellStyle name="Percent 5 5 4 2 2 2 2" xfId="18849" xr:uid="{00000000-0005-0000-0000-0000B12C0000}"/>
    <cellStyle name="Percent 5 5 4 2 2 3" xfId="13557" xr:uid="{00000000-0005-0000-0000-0000B02C0000}"/>
    <cellStyle name="Percent 5 5 4 2 3" xfId="3883" xr:uid="{00000000-0005-0000-0000-0000B22C0000}"/>
    <cellStyle name="Percent 5 5 4 2 3 2" xfId="9515" xr:uid="{00000000-0005-0000-0000-0000B32C0000}"/>
    <cellStyle name="Percent 5 5 4 2 3 2 2" xfId="20139" xr:uid="{00000000-0005-0000-0000-0000B32C0000}"/>
    <cellStyle name="Percent 5 5 4 2 3 3" xfId="14847" xr:uid="{00000000-0005-0000-0000-0000B22C0000}"/>
    <cellStyle name="Percent 5 5 4 2 4" xfId="4775" xr:uid="{00000000-0005-0000-0000-0000B42C0000}"/>
    <cellStyle name="Percent 5 5 4 2 4 2" xfId="10397" xr:uid="{00000000-0005-0000-0000-0000B52C0000}"/>
    <cellStyle name="Percent 5 5 4 2 4 2 2" xfId="21021" xr:uid="{00000000-0005-0000-0000-0000B52C0000}"/>
    <cellStyle name="Percent 5 5 4 2 4 3" xfId="15729" xr:uid="{00000000-0005-0000-0000-0000B42C0000}"/>
    <cellStyle name="Percent 5 5 4 2 5" xfId="7405" xr:uid="{00000000-0005-0000-0000-0000B62C0000}"/>
    <cellStyle name="Percent 5 5 4 2 5 2" xfId="18029" xr:uid="{00000000-0005-0000-0000-0000B62C0000}"/>
    <cellStyle name="Percent 5 5 4 2 6" xfId="12737" xr:uid="{00000000-0005-0000-0000-0000AF2C0000}"/>
    <cellStyle name="Percent 5 5 4 3" xfId="1066" xr:uid="{00000000-0005-0000-0000-0000B72C0000}"/>
    <cellStyle name="Percent 5 5 4 3 2" xfId="3500" xr:uid="{00000000-0005-0000-0000-0000B82C0000}"/>
    <cellStyle name="Percent 5 5 4 3 2 2" xfId="9138" xr:uid="{00000000-0005-0000-0000-0000B92C0000}"/>
    <cellStyle name="Percent 5 5 4 3 2 2 2" xfId="19762" xr:uid="{00000000-0005-0000-0000-0000B92C0000}"/>
    <cellStyle name="Percent 5 5 4 3 2 3" xfId="14470" xr:uid="{00000000-0005-0000-0000-0000B82C0000}"/>
    <cellStyle name="Percent 5 5 4 3 3" xfId="7028" xr:uid="{00000000-0005-0000-0000-0000BA2C0000}"/>
    <cellStyle name="Percent 5 5 4 3 3 2" xfId="17652" xr:uid="{00000000-0005-0000-0000-0000BA2C0000}"/>
    <cellStyle name="Percent 5 5 4 3 4" xfId="12360" xr:uid="{00000000-0005-0000-0000-0000B72C0000}"/>
    <cellStyle name="Percent 5 5 4 4" xfId="1900" xr:uid="{00000000-0005-0000-0000-0000BB2C0000}"/>
    <cellStyle name="Percent 5 5 4 4 2" xfId="7848" xr:uid="{00000000-0005-0000-0000-0000BC2C0000}"/>
    <cellStyle name="Percent 5 5 4 4 2 2" xfId="18472" xr:uid="{00000000-0005-0000-0000-0000BC2C0000}"/>
    <cellStyle name="Percent 5 5 4 4 3" xfId="13180" xr:uid="{00000000-0005-0000-0000-0000BB2C0000}"/>
    <cellStyle name="Percent 5 5 4 5" xfId="3181" xr:uid="{00000000-0005-0000-0000-0000BD2C0000}"/>
    <cellStyle name="Percent 5 5 4 5 2" xfId="8826" xr:uid="{00000000-0005-0000-0000-0000BE2C0000}"/>
    <cellStyle name="Percent 5 5 4 5 2 2" xfId="19450" xr:uid="{00000000-0005-0000-0000-0000BE2C0000}"/>
    <cellStyle name="Percent 5 5 4 5 3" xfId="14158" xr:uid="{00000000-0005-0000-0000-0000BD2C0000}"/>
    <cellStyle name="Percent 5 5 4 6" xfId="4398" xr:uid="{00000000-0005-0000-0000-0000BF2C0000}"/>
    <cellStyle name="Percent 5 5 4 6 2" xfId="10020" xr:uid="{00000000-0005-0000-0000-0000C02C0000}"/>
    <cellStyle name="Percent 5 5 4 6 2 2" xfId="20644" xr:uid="{00000000-0005-0000-0000-0000C02C0000}"/>
    <cellStyle name="Percent 5 5 4 6 3" xfId="15352" xr:uid="{00000000-0005-0000-0000-0000BF2C0000}"/>
    <cellStyle name="Percent 5 5 4 7" xfId="5556" xr:uid="{00000000-0005-0000-0000-0000C12C0000}"/>
    <cellStyle name="Percent 5 5 4 7 2" xfId="10893" xr:uid="{00000000-0005-0000-0000-0000C22C0000}"/>
    <cellStyle name="Percent 5 5 4 7 2 2" xfId="21517" xr:uid="{00000000-0005-0000-0000-0000C22C0000}"/>
    <cellStyle name="Percent 5 5 4 7 3" xfId="16223" xr:uid="{00000000-0005-0000-0000-0000C12C0000}"/>
    <cellStyle name="Percent 5 5 4 8" xfId="5923" xr:uid="{00000000-0005-0000-0000-0000C32C0000}"/>
    <cellStyle name="Percent 5 5 4 8 2" xfId="11260" xr:uid="{00000000-0005-0000-0000-0000C42C0000}"/>
    <cellStyle name="Percent 5 5 4 8 2 2" xfId="21884" xr:uid="{00000000-0005-0000-0000-0000C42C0000}"/>
    <cellStyle name="Percent 5 5 4 8 3" xfId="16590" xr:uid="{00000000-0005-0000-0000-0000C32C0000}"/>
    <cellStyle name="Percent 5 5 4 9" xfId="6293" xr:uid="{00000000-0005-0000-0000-0000C52C0000}"/>
    <cellStyle name="Percent 5 5 4 9 2" xfId="11627" xr:uid="{00000000-0005-0000-0000-0000C62C0000}"/>
    <cellStyle name="Percent 5 5 4 9 2 2" xfId="22251" xr:uid="{00000000-0005-0000-0000-0000C62C0000}"/>
    <cellStyle name="Percent 5 5 4 9 3" xfId="16957" xr:uid="{00000000-0005-0000-0000-0000C52C0000}"/>
    <cellStyle name="Percent 5 5 5" xfId="1200" xr:uid="{00000000-0005-0000-0000-0000C72C0000}"/>
    <cellStyle name="Percent 5 5 5 2" xfId="2026" xr:uid="{00000000-0005-0000-0000-0000C82C0000}"/>
    <cellStyle name="Percent 5 5 5 2 2" xfId="7974" xr:uid="{00000000-0005-0000-0000-0000C92C0000}"/>
    <cellStyle name="Percent 5 5 5 2 2 2" xfId="18598" xr:uid="{00000000-0005-0000-0000-0000C92C0000}"/>
    <cellStyle name="Percent 5 5 5 2 3" xfId="13306" xr:uid="{00000000-0005-0000-0000-0000C82C0000}"/>
    <cellStyle name="Percent 5 5 5 3" xfId="3632" xr:uid="{00000000-0005-0000-0000-0000CA2C0000}"/>
    <cellStyle name="Percent 5 5 5 3 2" xfId="9264" xr:uid="{00000000-0005-0000-0000-0000CB2C0000}"/>
    <cellStyle name="Percent 5 5 5 3 2 2" xfId="19888" xr:uid="{00000000-0005-0000-0000-0000CB2C0000}"/>
    <cellStyle name="Percent 5 5 5 3 3" xfId="14596" xr:uid="{00000000-0005-0000-0000-0000CA2C0000}"/>
    <cellStyle name="Percent 5 5 5 4" xfId="4524" xr:uid="{00000000-0005-0000-0000-0000CC2C0000}"/>
    <cellStyle name="Percent 5 5 5 4 2" xfId="10146" xr:uid="{00000000-0005-0000-0000-0000CD2C0000}"/>
    <cellStyle name="Percent 5 5 5 4 2 2" xfId="20770" xr:uid="{00000000-0005-0000-0000-0000CD2C0000}"/>
    <cellStyle name="Percent 5 5 5 4 3" xfId="15478" xr:uid="{00000000-0005-0000-0000-0000CC2C0000}"/>
    <cellStyle name="Percent 5 5 5 5" xfId="7154" xr:uid="{00000000-0005-0000-0000-0000CE2C0000}"/>
    <cellStyle name="Percent 5 5 5 5 2" xfId="17778" xr:uid="{00000000-0005-0000-0000-0000CE2C0000}"/>
    <cellStyle name="Percent 5 5 5 6" xfId="12486" xr:uid="{00000000-0005-0000-0000-0000C72C0000}"/>
    <cellStyle name="Percent 5 5 6" xfId="1300" xr:uid="{00000000-0005-0000-0000-0000CF2C0000}"/>
    <cellStyle name="Percent 5 5 6 2" xfId="2126" xr:uid="{00000000-0005-0000-0000-0000D02C0000}"/>
    <cellStyle name="Percent 5 5 6 2 2" xfId="8074" xr:uid="{00000000-0005-0000-0000-0000D12C0000}"/>
    <cellStyle name="Percent 5 5 6 2 2 2" xfId="18698" xr:uid="{00000000-0005-0000-0000-0000D12C0000}"/>
    <cellStyle name="Percent 5 5 6 2 3" xfId="13406" xr:uid="{00000000-0005-0000-0000-0000D02C0000}"/>
    <cellStyle name="Percent 5 5 6 3" xfId="3732" xr:uid="{00000000-0005-0000-0000-0000D22C0000}"/>
    <cellStyle name="Percent 5 5 6 3 2" xfId="9364" xr:uid="{00000000-0005-0000-0000-0000D32C0000}"/>
    <cellStyle name="Percent 5 5 6 3 2 2" xfId="19988" xr:uid="{00000000-0005-0000-0000-0000D32C0000}"/>
    <cellStyle name="Percent 5 5 6 3 3" xfId="14696" xr:uid="{00000000-0005-0000-0000-0000D22C0000}"/>
    <cellStyle name="Percent 5 5 6 4" xfId="4624" xr:uid="{00000000-0005-0000-0000-0000D42C0000}"/>
    <cellStyle name="Percent 5 5 6 4 2" xfId="10246" xr:uid="{00000000-0005-0000-0000-0000D52C0000}"/>
    <cellStyle name="Percent 5 5 6 4 2 2" xfId="20870" xr:uid="{00000000-0005-0000-0000-0000D52C0000}"/>
    <cellStyle name="Percent 5 5 6 4 3" xfId="15578" xr:uid="{00000000-0005-0000-0000-0000D42C0000}"/>
    <cellStyle name="Percent 5 5 6 5" xfId="7254" xr:uid="{00000000-0005-0000-0000-0000D62C0000}"/>
    <cellStyle name="Percent 5 5 6 5 2" xfId="17878" xr:uid="{00000000-0005-0000-0000-0000D62C0000}"/>
    <cellStyle name="Percent 5 5 6 6" xfId="12586" xr:uid="{00000000-0005-0000-0000-0000CF2C0000}"/>
    <cellStyle name="Percent 5 5 7" xfId="1362" xr:uid="{00000000-0005-0000-0000-0000D72C0000}"/>
    <cellStyle name="Percent 5 5 7 2" xfId="2188" xr:uid="{00000000-0005-0000-0000-0000D82C0000}"/>
    <cellStyle name="Percent 5 5 7 2 2" xfId="8136" xr:uid="{00000000-0005-0000-0000-0000D92C0000}"/>
    <cellStyle name="Percent 5 5 7 2 2 2" xfId="18760" xr:uid="{00000000-0005-0000-0000-0000D92C0000}"/>
    <cellStyle name="Percent 5 5 7 2 3" xfId="13468" xr:uid="{00000000-0005-0000-0000-0000D82C0000}"/>
    <cellStyle name="Percent 5 5 7 3" xfId="3794" xr:uid="{00000000-0005-0000-0000-0000DA2C0000}"/>
    <cellStyle name="Percent 5 5 7 3 2" xfId="9426" xr:uid="{00000000-0005-0000-0000-0000DB2C0000}"/>
    <cellStyle name="Percent 5 5 7 3 2 2" xfId="20050" xr:uid="{00000000-0005-0000-0000-0000DB2C0000}"/>
    <cellStyle name="Percent 5 5 7 3 3" xfId="14758" xr:uid="{00000000-0005-0000-0000-0000DA2C0000}"/>
    <cellStyle name="Percent 5 5 7 4" xfId="4686" xr:uid="{00000000-0005-0000-0000-0000DC2C0000}"/>
    <cellStyle name="Percent 5 5 7 4 2" xfId="10308" xr:uid="{00000000-0005-0000-0000-0000DD2C0000}"/>
    <cellStyle name="Percent 5 5 7 4 2 2" xfId="20932" xr:uid="{00000000-0005-0000-0000-0000DD2C0000}"/>
    <cellStyle name="Percent 5 5 7 4 3" xfId="15640" xr:uid="{00000000-0005-0000-0000-0000DC2C0000}"/>
    <cellStyle name="Percent 5 5 7 5" xfId="7316" xr:uid="{00000000-0005-0000-0000-0000DE2C0000}"/>
    <cellStyle name="Percent 5 5 7 5 2" xfId="17940" xr:uid="{00000000-0005-0000-0000-0000DE2C0000}"/>
    <cellStyle name="Percent 5 5 7 6" xfId="12648" xr:uid="{00000000-0005-0000-0000-0000D72C0000}"/>
    <cellStyle name="Percent 5 5 8" xfId="961" xr:uid="{00000000-0005-0000-0000-0000DF2C0000}"/>
    <cellStyle name="Percent 5 5 8 2" xfId="3395" xr:uid="{00000000-0005-0000-0000-0000E02C0000}"/>
    <cellStyle name="Percent 5 5 8 2 2" xfId="9033" xr:uid="{00000000-0005-0000-0000-0000E12C0000}"/>
    <cellStyle name="Percent 5 5 8 2 2 2" xfId="19657" xr:uid="{00000000-0005-0000-0000-0000E12C0000}"/>
    <cellStyle name="Percent 5 5 8 2 3" xfId="14365" xr:uid="{00000000-0005-0000-0000-0000E02C0000}"/>
    <cellStyle name="Percent 5 5 8 3" xfId="6923" xr:uid="{00000000-0005-0000-0000-0000E22C0000}"/>
    <cellStyle name="Percent 5 5 8 3 2" xfId="17547" xr:uid="{00000000-0005-0000-0000-0000E22C0000}"/>
    <cellStyle name="Percent 5 5 8 4" xfId="12255" xr:uid="{00000000-0005-0000-0000-0000DF2C0000}"/>
    <cellStyle name="Percent 5 5 9" xfId="1795" xr:uid="{00000000-0005-0000-0000-0000E32C0000}"/>
    <cellStyle name="Percent 5 5 9 2" xfId="7743" xr:uid="{00000000-0005-0000-0000-0000E42C0000}"/>
    <cellStyle name="Percent 5 5 9 2 2" xfId="18367" xr:uid="{00000000-0005-0000-0000-0000E42C0000}"/>
    <cellStyle name="Percent 5 5 9 3" xfId="13075" xr:uid="{00000000-0005-0000-0000-0000E32C0000}"/>
    <cellStyle name="Percent 5 6" xfId="212" xr:uid="{00000000-0005-0000-0000-0000E52C0000}"/>
    <cellStyle name="Percent 5 6 10" xfId="4316" xr:uid="{00000000-0005-0000-0000-0000E62C0000}"/>
    <cellStyle name="Percent 5 6 10 2" xfId="9938" xr:uid="{00000000-0005-0000-0000-0000E72C0000}"/>
    <cellStyle name="Percent 5 6 10 2 2" xfId="20562" xr:uid="{00000000-0005-0000-0000-0000E72C0000}"/>
    <cellStyle name="Percent 5 6 10 3" xfId="15270" xr:uid="{00000000-0005-0000-0000-0000E62C0000}"/>
    <cellStyle name="Percent 5 6 11" xfId="5078" xr:uid="{00000000-0005-0000-0000-0000E82C0000}"/>
    <cellStyle name="Percent 5 6 11 2" xfId="10677" xr:uid="{00000000-0005-0000-0000-0000E92C0000}"/>
    <cellStyle name="Percent 5 6 11 2 2" xfId="21301" xr:uid="{00000000-0005-0000-0000-0000E92C0000}"/>
    <cellStyle name="Percent 5 6 11 3" xfId="16009" xr:uid="{00000000-0005-0000-0000-0000E82C0000}"/>
    <cellStyle name="Percent 5 6 12" xfId="5709" xr:uid="{00000000-0005-0000-0000-0000EA2C0000}"/>
    <cellStyle name="Percent 5 6 12 2" xfId="11046" xr:uid="{00000000-0005-0000-0000-0000EB2C0000}"/>
    <cellStyle name="Percent 5 6 12 2 2" xfId="21670" xr:uid="{00000000-0005-0000-0000-0000EB2C0000}"/>
    <cellStyle name="Percent 5 6 12 3" xfId="16376" xr:uid="{00000000-0005-0000-0000-0000EA2C0000}"/>
    <cellStyle name="Percent 5 6 13" xfId="6077" xr:uid="{00000000-0005-0000-0000-0000EC2C0000}"/>
    <cellStyle name="Percent 5 6 13 2" xfId="11413" xr:uid="{00000000-0005-0000-0000-0000ED2C0000}"/>
    <cellStyle name="Percent 5 6 13 2 2" xfId="22037" xr:uid="{00000000-0005-0000-0000-0000ED2C0000}"/>
    <cellStyle name="Percent 5 6 13 3" xfId="16743" xr:uid="{00000000-0005-0000-0000-0000EC2C0000}"/>
    <cellStyle name="Percent 5 6 14" xfId="6514" xr:uid="{00000000-0005-0000-0000-0000EE2C0000}"/>
    <cellStyle name="Percent 5 6 14 2" xfId="17138" xr:uid="{00000000-0005-0000-0000-0000EE2C0000}"/>
    <cellStyle name="Percent 5 6 15" xfId="11846" xr:uid="{00000000-0005-0000-0000-0000E52C0000}"/>
    <cellStyle name="Percent 5 6 2" xfId="279" xr:uid="{00000000-0005-0000-0000-0000EF2C0000}"/>
    <cellStyle name="Percent 5 6 2 10" xfId="6142" xr:uid="{00000000-0005-0000-0000-0000F02C0000}"/>
    <cellStyle name="Percent 5 6 2 10 2" xfId="11478" xr:uid="{00000000-0005-0000-0000-0000F12C0000}"/>
    <cellStyle name="Percent 5 6 2 10 2 2" xfId="22102" xr:uid="{00000000-0005-0000-0000-0000F12C0000}"/>
    <cellStyle name="Percent 5 6 2 10 3" xfId="16808" xr:uid="{00000000-0005-0000-0000-0000F02C0000}"/>
    <cellStyle name="Percent 5 6 2 11" xfId="6579" xr:uid="{00000000-0005-0000-0000-0000F22C0000}"/>
    <cellStyle name="Percent 5 6 2 11 2" xfId="17203" xr:uid="{00000000-0005-0000-0000-0000F22C0000}"/>
    <cellStyle name="Percent 5 6 2 12" xfId="11911" xr:uid="{00000000-0005-0000-0000-0000EF2C0000}"/>
    <cellStyle name="Percent 5 6 2 2" xfId="835" xr:uid="{00000000-0005-0000-0000-0000F32C0000}"/>
    <cellStyle name="Percent 5 6 2 2 10" xfId="12136" xr:uid="{00000000-0005-0000-0000-0000F32C0000}"/>
    <cellStyle name="Percent 5 6 2 2 2" xfId="1270" xr:uid="{00000000-0005-0000-0000-0000F42C0000}"/>
    <cellStyle name="Percent 5 6 2 2 2 2" xfId="3702" xr:uid="{00000000-0005-0000-0000-0000F52C0000}"/>
    <cellStyle name="Percent 5 6 2 2 2 2 2" xfId="9334" xr:uid="{00000000-0005-0000-0000-0000F62C0000}"/>
    <cellStyle name="Percent 5 6 2 2 2 2 2 2" xfId="19958" xr:uid="{00000000-0005-0000-0000-0000F62C0000}"/>
    <cellStyle name="Percent 5 6 2 2 2 2 3" xfId="14666" xr:uid="{00000000-0005-0000-0000-0000F52C0000}"/>
    <cellStyle name="Percent 5 6 2 2 2 3" xfId="7224" xr:uid="{00000000-0005-0000-0000-0000F72C0000}"/>
    <cellStyle name="Percent 5 6 2 2 2 3 2" xfId="17848" xr:uid="{00000000-0005-0000-0000-0000F72C0000}"/>
    <cellStyle name="Percent 5 6 2 2 2 4" xfId="12556" xr:uid="{00000000-0005-0000-0000-0000F42C0000}"/>
    <cellStyle name="Percent 5 6 2 2 3" xfId="2096" xr:uid="{00000000-0005-0000-0000-0000F82C0000}"/>
    <cellStyle name="Percent 5 6 2 2 3 2" xfId="8044" xr:uid="{00000000-0005-0000-0000-0000F92C0000}"/>
    <cellStyle name="Percent 5 6 2 2 3 2 2" xfId="18668" xr:uid="{00000000-0005-0000-0000-0000F92C0000}"/>
    <cellStyle name="Percent 5 6 2 2 3 3" xfId="13376" xr:uid="{00000000-0005-0000-0000-0000F82C0000}"/>
    <cellStyle name="Percent 5 6 2 2 4" xfId="3269" xr:uid="{00000000-0005-0000-0000-0000FA2C0000}"/>
    <cellStyle name="Percent 5 6 2 2 4 2" xfId="8914" xr:uid="{00000000-0005-0000-0000-0000FB2C0000}"/>
    <cellStyle name="Percent 5 6 2 2 4 2 2" xfId="19538" xr:uid="{00000000-0005-0000-0000-0000FB2C0000}"/>
    <cellStyle name="Percent 5 6 2 2 4 3" xfId="14246" xr:uid="{00000000-0005-0000-0000-0000FA2C0000}"/>
    <cellStyle name="Percent 5 6 2 2 5" xfId="4594" xr:uid="{00000000-0005-0000-0000-0000FC2C0000}"/>
    <cellStyle name="Percent 5 6 2 2 5 2" xfId="10216" xr:uid="{00000000-0005-0000-0000-0000FD2C0000}"/>
    <cellStyle name="Percent 5 6 2 2 5 2 2" xfId="20840" xr:uid="{00000000-0005-0000-0000-0000FD2C0000}"/>
    <cellStyle name="Percent 5 6 2 2 5 3" xfId="15548" xr:uid="{00000000-0005-0000-0000-0000FC2C0000}"/>
    <cellStyle name="Percent 5 6 2 2 6" xfId="5644" xr:uid="{00000000-0005-0000-0000-0000FE2C0000}"/>
    <cellStyle name="Percent 5 6 2 2 6 2" xfId="10981" xr:uid="{00000000-0005-0000-0000-0000FF2C0000}"/>
    <cellStyle name="Percent 5 6 2 2 6 2 2" xfId="21605" xr:uid="{00000000-0005-0000-0000-0000FF2C0000}"/>
    <cellStyle name="Percent 5 6 2 2 6 3" xfId="16311" xr:uid="{00000000-0005-0000-0000-0000FE2C0000}"/>
    <cellStyle name="Percent 5 6 2 2 7" xfId="6011" xr:uid="{00000000-0005-0000-0000-0000002D0000}"/>
    <cellStyle name="Percent 5 6 2 2 7 2" xfId="11348" xr:uid="{00000000-0005-0000-0000-0000012D0000}"/>
    <cellStyle name="Percent 5 6 2 2 7 2 2" xfId="21972" xr:uid="{00000000-0005-0000-0000-0000012D0000}"/>
    <cellStyle name="Percent 5 6 2 2 7 3" xfId="16678" xr:uid="{00000000-0005-0000-0000-0000002D0000}"/>
    <cellStyle name="Percent 5 6 2 2 8" xfId="6381" xr:uid="{00000000-0005-0000-0000-0000022D0000}"/>
    <cellStyle name="Percent 5 6 2 2 8 2" xfId="11715" xr:uid="{00000000-0005-0000-0000-0000032D0000}"/>
    <cellStyle name="Percent 5 6 2 2 8 2 2" xfId="22339" xr:uid="{00000000-0005-0000-0000-0000032D0000}"/>
    <cellStyle name="Percent 5 6 2 2 8 3" xfId="17045" xr:uid="{00000000-0005-0000-0000-0000022D0000}"/>
    <cellStyle name="Percent 5 6 2 2 9" xfId="6804" xr:uid="{00000000-0005-0000-0000-0000042D0000}"/>
    <cellStyle name="Percent 5 6 2 2 9 2" xfId="17428" xr:uid="{00000000-0005-0000-0000-0000042D0000}"/>
    <cellStyle name="Percent 5 6 2 3" xfId="1539" xr:uid="{00000000-0005-0000-0000-0000052D0000}"/>
    <cellStyle name="Percent 5 6 2 3 2" xfId="2365" xr:uid="{00000000-0005-0000-0000-0000062D0000}"/>
    <cellStyle name="Percent 5 6 2 3 2 2" xfId="8313" xr:uid="{00000000-0005-0000-0000-0000072D0000}"/>
    <cellStyle name="Percent 5 6 2 3 2 2 2" xfId="18937" xr:uid="{00000000-0005-0000-0000-0000072D0000}"/>
    <cellStyle name="Percent 5 6 2 3 2 3" xfId="13645" xr:uid="{00000000-0005-0000-0000-0000062D0000}"/>
    <cellStyle name="Percent 5 6 2 3 3" xfId="3971" xr:uid="{00000000-0005-0000-0000-0000082D0000}"/>
    <cellStyle name="Percent 5 6 2 3 3 2" xfId="9603" xr:uid="{00000000-0005-0000-0000-0000092D0000}"/>
    <cellStyle name="Percent 5 6 2 3 3 2 2" xfId="20227" xr:uid="{00000000-0005-0000-0000-0000092D0000}"/>
    <cellStyle name="Percent 5 6 2 3 3 3" xfId="14935" xr:uid="{00000000-0005-0000-0000-0000082D0000}"/>
    <cellStyle name="Percent 5 6 2 3 4" xfId="4863" xr:uid="{00000000-0005-0000-0000-00000A2D0000}"/>
    <cellStyle name="Percent 5 6 2 3 4 2" xfId="10485" xr:uid="{00000000-0005-0000-0000-00000B2D0000}"/>
    <cellStyle name="Percent 5 6 2 3 4 2 2" xfId="21109" xr:uid="{00000000-0005-0000-0000-00000B2D0000}"/>
    <cellStyle name="Percent 5 6 2 3 4 3" xfId="15817" xr:uid="{00000000-0005-0000-0000-00000A2D0000}"/>
    <cellStyle name="Percent 5 6 2 3 5" xfId="7493" xr:uid="{00000000-0005-0000-0000-00000C2D0000}"/>
    <cellStyle name="Percent 5 6 2 3 5 2" xfId="18117" xr:uid="{00000000-0005-0000-0000-00000C2D0000}"/>
    <cellStyle name="Percent 5 6 2 3 6" xfId="12825" xr:uid="{00000000-0005-0000-0000-0000052D0000}"/>
    <cellStyle name="Percent 5 6 2 4" xfId="1049" xr:uid="{00000000-0005-0000-0000-00000D2D0000}"/>
    <cellStyle name="Percent 5 6 2 4 2" xfId="3483" xr:uid="{00000000-0005-0000-0000-00000E2D0000}"/>
    <cellStyle name="Percent 5 6 2 4 2 2" xfId="9121" xr:uid="{00000000-0005-0000-0000-00000F2D0000}"/>
    <cellStyle name="Percent 5 6 2 4 2 2 2" xfId="19745" xr:uid="{00000000-0005-0000-0000-00000F2D0000}"/>
    <cellStyle name="Percent 5 6 2 4 2 3" xfId="14453" xr:uid="{00000000-0005-0000-0000-00000E2D0000}"/>
    <cellStyle name="Percent 5 6 2 4 3" xfId="7011" xr:uid="{00000000-0005-0000-0000-0000102D0000}"/>
    <cellStyle name="Percent 5 6 2 4 3 2" xfId="17635" xr:uid="{00000000-0005-0000-0000-0000102D0000}"/>
    <cellStyle name="Percent 5 6 2 4 4" xfId="12343" xr:uid="{00000000-0005-0000-0000-00000D2D0000}"/>
    <cellStyle name="Percent 5 6 2 5" xfId="1883" xr:uid="{00000000-0005-0000-0000-0000112D0000}"/>
    <cellStyle name="Percent 5 6 2 5 2" xfId="7831" xr:uid="{00000000-0005-0000-0000-0000122D0000}"/>
    <cellStyle name="Percent 5 6 2 5 2 2" xfId="18455" xr:uid="{00000000-0005-0000-0000-0000122D0000}"/>
    <cellStyle name="Percent 5 6 2 5 3" xfId="13163" xr:uid="{00000000-0005-0000-0000-0000112D0000}"/>
    <cellStyle name="Percent 5 6 2 6" xfId="3019" xr:uid="{00000000-0005-0000-0000-0000132D0000}"/>
    <cellStyle name="Percent 5 6 2 6 2" xfId="8677" xr:uid="{00000000-0005-0000-0000-0000142D0000}"/>
    <cellStyle name="Percent 5 6 2 6 2 2" xfId="19301" xr:uid="{00000000-0005-0000-0000-0000142D0000}"/>
    <cellStyle name="Percent 5 6 2 6 3" xfId="14009" xr:uid="{00000000-0005-0000-0000-0000132D0000}"/>
    <cellStyle name="Percent 5 6 2 7" xfId="4381" xr:uid="{00000000-0005-0000-0000-0000152D0000}"/>
    <cellStyle name="Percent 5 6 2 7 2" xfId="10003" xr:uid="{00000000-0005-0000-0000-0000162D0000}"/>
    <cellStyle name="Percent 5 6 2 7 2 2" xfId="20627" xr:uid="{00000000-0005-0000-0000-0000162D0000}"/>
    <cellStyle name="Percent 5 6 2 7 3" xfId="15335" xr:uid="{00000000-0005-0000-0000-0000152D0000}"/>
    <cellStyle name="Percent 5 6 2 8" xfId="5145" xr:uid="{00000000-0005-0000-0000-0000172D0000}"/>
    <cellStyle name="Percent 5 6 2 8 2" xfId="10742" xr:uid="{00000000-0005-0000-0000-0000182D0000}"/>
    <cellStyle name="Percent 5 6 2 8 2 2" xfId="21366" xr:uid="{00000000-0005-0000-0000-0000182D0000}"/>
    <cellStyle name="Percent 5 6 2 8 3" xfId="16074" xr:uid="{00000000-0005-0000-0000-0000172D0000}"/>
    <cellStyle name="Percent 5 6 2 9" xfId="5774" xr:uid="{00000000-0005-0000-0000-0000192D0000}"/>
    <cellStyle name="Percent 5 6 2 9 2" xfId="11111" xr:uid="{00000000-0005-0000-0000-00001A2D0000}"/>
    <cellStyle name="Percent 5 6 2 9 2 2" xfId="21735" xr:uid="{00000000-0005-0000-0000-00001A2D0000}"/>
    <cellStyle name="Percent 5 6 2 9 3" xfId="16441" xr:uid="{00000000-0005-0000-0000-0000192D0000}"/>
    <cellStyle name="Percent 5 6 3" xfId="770" xr:uid="{00000000-0005-0000-0000-00001B2D0000}"/>
    <cellStyle name="Percent 5 6 3 10" xfId="6739" xr:uid="{00000000-0005-0000-0000-00001C2D0000}"/>
    <cellStyle name="Percent 5 6 3 10 2" xfId="17363" xr:uid="{00000000-0005-0000-0000-00001C2D0000}"/>
    <cellStyle name="Percent 5 6 3 11" xfId="12071" xr:uid="{00000000-0005-0000-0000-00001B2D0000}"/>
    <cellStyle name="Percent 5 6 3 2" xfId="1474" xr:uid="{00000000-0005-0000-0000-00001D2D0000}"/>
    <cellStyle name="Percent 5 6 3 2 2" xfId="2300" xr:uid="{00000000-0005-0000-0000-00001E2D0000}"/>
    <cellStyle name="Percent 5 6 3 2 2 2" xfId="8248" xr:uid="{00000000-0005-0000-0000-00001F2D0000}"/>
    <cellStyle name="Percent 5 6 3 2 2 2 2" xfId="18872" xr:uid="{00000000-0005-0000-0000-00001F2D0000}"/>
    <cellStyle name="Percent 5 6 3 2 2 3" xfId="13580" xr:uid="{00000000-0005-0000-0000-00001E2D0000}"/>
    <cellStyle name="Percent 5 6 3 2 3" xfId="3906" xr:uid="{00000000-0005-0000-0000-0000202D0000}"/>
    <cellStyle name="Percent 5 6 3 2 3 2" xfId="9538" xr:uid="{00000000-0005-0000-0000-0000212D0000}"/>
    <cellStyle name="Percent 5 6 3 2 3 2 2" xfId="20162" xr:uid="{00000000-0005-0000-0000-0000212D0000}"/>
    <cellStyle name="Percent 5 6 3 2 3 3" xfId="14870" xr:uid="{00000000-0005-0000-0000-0000202D0000}"/>
    <cellStyle name="Percent 5 6 3 2 4" xfId="4798" xr:uid="{00000000-0005-0000-0000-0000222D0000}"/>
    <cellStyle name="Percent 5 6 3 2 4 2" xfId="10420" xr:uid="{00000000-0005-0000-0000-0000232D0000}"/>
    <cellStyle name="Percent 5 6 3 2 4 2 2" xfId="21044" xr:uid="{00000000-0005-0000-0000-0000232D0000}"/>
    <cellStyle name="Percent 5 6 3 2 4 3" xfId="15752" xr:uid="{00000000-0005-0000-0000-0000222D0000}"/>
    <cellStyle name="Percent 5 6 3 2 5" xfId="7428" xr:uid="{00000000-0005-0000-0000-0000242D0000}"/>
    <cellStyle name="Percent 5 6 3 2 5 2" xfId="18052" xr:uid="{00000000-0005-0000-0000-0000242D0000}"/>
    <cellStyle name="Percent 5 6 3 2 6" xfId="12760" xr:uid="{00000000-0005-0000-0000-00001D2D0000}"/>
    <cellStyle name="Percent 5 6 3 3" xfId="1174" xr:uid="{00000000-0005-0000-0000-0000252D0000}"/>
    <cellStyle name="Percent 5 6 3 3 2" xfId="3607" xr:uid="{00000000-0005-0000-0000-0000262D0000}"/>
    <cellStyle name="Percent 5 6 3 3 2 2" xfId="9242" xr:uid="{00000000-0005-0000-0000-0000272D0000}"/>
    <cellStyle name="Percent 5 6 3 3 2 2 2" xfId="19866" xr:uid="{00000000-0005-0000-0000-0000272D0000}"/>
    <cellStyle name="Percent 5 6 3 3 2 3" xfId="14574" xr:uid="{00000000-0005-0000-0000-0000262D0000}"/>
    <cellStyle name="Percent 5 6 3 3 3" xfId="7132" xr:uid="{00000000-0005-0000-0000-0000282D0000}"/>
    <cellStyle name="Percent 5 6 3 3 3 2" xfId="17756" xr:uid="{00000000-0005-0000-0000-0000282D0000}"/>
    <cellStyle name="Percent 5 6 3 3 4" xfId="12464" xr:uid="{00000000-0005-0000-0000-0000252D0000}"/>
    <cellStyle name="Percent 5 6 3 4" xfId="2004" xr:uid="{00000000-0005-0000-0000-0000292D0000}"/>
    <cellStyle name="Percent 5 6 3 4 2" xfId="7952" xr:uid="{00000000-0005-0000-0000-00002A2D0000}"/>
    <cellStyle name="Percent 5 6 3 4 2 2" xfId="18576" xr:uid="{00000000-0005-0000-0000-00002A2D0000}"/>
    <cellStyle name="Percent 5 6 3 4 3" xfId="13284" xr:uid="{00000000-0005-0000-0000-0000292D0000}"/>
    <cellStyle name="Percent 5 6 3 5" xfId="3204" xr:uid="{00000000-0005-0000-0000-00002B2D0000}"/>
    <cellStyle name="Percent 5 6 3 5 2" xfId="8849" xr:uid="{00000000-0005-0000-0000-00002C2D0000}"/>
    <cellStyle name="Percent 5 6 3 5 2 2" xfId="19473" xr:uid="{00000000-0005-0000-0000-00002C2D0000}"/>
    <cellStyle name="Percent 5 6 3 5 3" xfId="14181" xr:uid="{00000000-0005-0000-0000-00002B2D0000}"/>
    <cellStyle name="Percent 5 6 3 6" xfId="4502" xr:uid="{00000000-0005-0000-0000-00002D2D0000}"/>
    <cellStyle name="Percent 5 6 3 6 2" xfId="10124" xr:uid="{00000000-0005-0000-0000-00002E2D0000}"/>
    <cellStyle name="Percent 5 6 3 6 2 2" xfId="20748" xr:uid="{00000000-0005-0000-0000-00002E2D0000}"/>
    <cellStyle name="Percent 5 6 3 6 3" xfId="15456" xr:uid="{00000000-0005-0000-0000-00002D2D0000}"/>
    <cellStyle name="Percent 5 6 3 7" xfId="5579" xr:uid="{00000000-0005-0000-0000-00002F2D0000}"/>
    <cellStyle name="Percent 5 6 3 7 2" xfId="10916" xr:uid="{00000000-0005-0000-0000-0000302D0000}"/>
    <cellStyle name="Percent 5 6 3 7 2 2" xfId="21540" xr:uid="{00000000-0005-0000-0000-0000302D0000}"/>
    <cellStyle name="Percent 5 6 3 7 3" xfId="16246" xr:uid="{00000000-0005-0000-0000-00002F2D0000}"/>
    <cellStyle name="Percent 5 6 3 8" xfId="5946" xr:uid="{00000000-0005-0000-0000-0000312D0000}"/>
    <cellStyle name="Percent 5 6 3 8 2" xfId="11283" xr:uid="{00000000-0005-0000-0000-0000322D0000}"/>
    <cellStyle name="Percent 5 6 3 8 2 2" xfId="21907" xr:uid="{00000000-0005-0000-0000-0000322D0000}"/>
    <cellStyle name="Percent 5 6 3 8 3" xfId="16613" xr:uid="{00000000-0005-0000-0000-0000312D0000}"/>
    <cellStyle name="Percent 5 6 3 9" xfId="6316" xr:uid="{00000000-0005-0000-0000-0000332D0000}"/>
    <cellStyle name="Percent 5 6 3 9 2" xfId="11650" xr:uid="{00000000-0005-0000-0000-0000342D0000}"/>
    <cellStyle name="Percent 5 6 3 9 2 2" xfId="22274" xr:uid="{00000000-0005-0000-0000-0000342D0000}"/>
    <cellStyle name="Percent 5 6 3 9 3" xfId="16980" xr:uid="{00000000-0005-0000-0000-0000332D0000}"/>
    <cellStyle name="Percent 5 6 4" xfId="1224" xr:uid="{00000000-0005-0000-0000-0000352D0000}"/>
    <cellStyle name="Percent 5 6 4 2" xfId="2050" xr:uid="{00000000-0005-0000-0000-0000362D0000}"/>
    <cellStyle name="Percent 5 6 4 2 2" xfId="7998" xr:uid="{00000000-0005-0000-0000-0000372D0000}"/>
    <cellStyle name="Percent 5 6 4 2 2 2" xfId="18622" xr:uid="{00000000-0005-0000-0000-0000372D0000}"/>
    <cellStyle name="Percent 5 6 4 2 3" xfId="13330" xr:uid="{00000000-0005-0000-0000-0000362D0000}"/>
    <cellStyle name="Percent 5 6 4 3" xfId="3656" xr:uid="{00000000-0005-0000-0000-0000382D0000}"/>
    <cellStyle name="Percent 5 6 4 3 2" xfId="9288" xr:uid="{00000000-0005-0000-0000-0000392D0000}"/>
    <cellStyle name="Percent 5 6 4 3 2 2" xfId="19912" xr:uid="{00000000-0005-0000-0000-0000392D0000}"/>
    <cellStyle name="Percent 5 6 4 3 3" xfId="14620" xr:uid="{00000000-0005-0000-0000-0000382D0000}"/>
    <cellStyle name="Percent 5 6 4 4" xfId="4548" xr:uid="{00000000-0005-0000-0000-00003A2D0000}"/>
    <cellStyle name="Percent 5 6 4 4 2" xfId="10170" xr:uid="{00000000-0005-0000-0000-00003B2D0000}"/>
    <cellStyle name="Percent 5 6 4 4 2 2" xfId="20794" xr:uid="{00000000-0005-0000-0000-00003B2D0000}"/>
    <cellStyle name="Percent 5 6 4 4 3" xfId="15502" xr:uid="{00000000-0005-0000-0000-00003A2D0000}"/>
    <cellStyle name="Percent 5 6 4 5" xfId="7178" xr:uid="{00000000-0005-0000-0000-00003C2D0000}"/>
    <cellStyle name="Percent 5 6 4 5 2" xfId="17802" xr:uid="{00000000-0005-0000-0000-00003C2D0000}"/>
    <cellStyle name="Percent 5 6 4 6" xfId="12510" xr:uid="{00000000-0005-0000-0000-0000352D0000}"/>
    <cellStyle name="Percent 5 6 5" xfId="1324" xr:uid="{00000000-0005-0000-0000-00003D2D0000}"/>
    <cellStyle name="Percent 5 6 5 2" xfId="2150" xr:uid="{00000000-0005-0000-0000-00003E2D0000}"/>
    <cellStyle name="Percent 5 6 5 2 2" xfId="8098" xr:uid="{00000000-0005-0000-0000-00003F2D0000}"/>
    <cellStyle name="Percent 5 6 5 2 2 2" xfId="18722" xr:uid="{00000000-0005-0000-0000-00003F2D0000}"/>
    <cellStyle name="Percent 5 6 5 2 3" xfId="13430" xr:uid="{00000000-0005-0000-0000-00003E2D0000}"/>
    <cellStyle name="Percent 5 6 5 3" xfId="3756" xr:uid="{00000000-0005-0000-0000-0000402D0000}"/>
    <cellStyle name="Percent 5 6 5 3 2" xfId="9388" xr:uid="{00000000-0005-0000-0000-0000412D0000}"/>
    <cellStyle name="Percent 5 6 5 3 2 2" xfId="20012" xr:uid="{00000000-0005-0000-0000-0000412D0000}"/>
    <cellStyle name="Percent 5 6 5 3 3" xfId="14720" xr:uid="{00000000-0005-0000-0000-0000402D0000}"/>
    <cellStyle name="Percent 5 6 5 4" xfId="4648" xr:uid="{00000000-0005-0000-0000-0000422D0000}"/>
    <cellStyle name="Percent 5 6 5 4 2" xfId="10270" xr:uid="{00000000-0005-0000-0000-0000432D0000}"/>
    <cellStyle name="Percent 5 6 5 4 2 2" xfId="20894" xr:uid="{00000000-0005-0000-0000-0000432D0000}"/>
    <cellStyle name="Percent 5 6 5 4 3" xfId="15602" xr:uid="{00000000-0005-0000-0000-0000422D0000}"/>
    <cellStyle name="Percent 5 6 5 5" xfId="7278" xr:uid="{00000000-0005-0000-0000-0000442D0000}"/>
    <cellStyle name="Percent 5 6 5 5 2" xfId="17902" xr:uid="{00000000-0005-0000-0000-0000442D0000}"/>
    <cellStyle name="Percent 5 6 5 6" xfId="12610" xr:uid="{00000000-0005-0000-0000-00003D2D0000}"/>
    <cellStyle name="Percent 5 6 6" xfId="1386" xr:uid="{00000000-0005-0000-0000-0000452D0000}"/>
    <cellStyle name="Percent 5 6 6 2" xfId="2212" xr:uid="{00000000-0005-0000-0000-0000462D0000}"/>
    <cellStyle name="Percent 5 6 6 2 2" xfId="8160" xr:uid="{00000000-0005-0000-0000-0000472D0000}"/>
    <cellStyle name="Percent 5 6 6 2 2 2" xfId="18784" xr:uid="{00000000-0005-0000-0000-0000472D0000}"/>
    <cellStyle name="Percent 5 6 6 2 3" xfId="13492" xr:uid="{00000000-0005-0000-0000-0000462D0000}"/>
    <cellStyle name="Percent 5 6 6 3" xfId="3818" xr:uid="{00000000-0005-0000-0000-0000482D0000}"/>
    <cellStyle name="Percent 5 6 6 3 2" xfId="9450" xr:uid="{00000000-0005-0000-0000-0000492D0000}"/>
    <cellStyle name="Percent 5 6 6 3 2 2" xfId="20074" xr:uid="{00000000-0005-0000-0000-0000492D0000}"/>
    <cellStyle name="Percent 5 6 6 3 3" xfId="14782" xr:uid="{00000000-0005-0000-0000-0000482D0000}"/>
    <cellStyle name="Percent 5 6 6 4" xfId="4710" xr:uid="{00000000-0005-0000-0000-00004A2D0000}"/>
    <cellStyle name="Percent 5 6 6 4 2" xfId="10332" xr:uid="{00000000-0005-0000-0000-00004B2D0000}"/>
    <cellStyle name="Percent 5 6 6 4 2 2" xfId="20956" xr:uid="{00000000-0005-0000-0000-00004B2D0000}"/>
    <cellStyle name="Percent 5 6 6 4 3" xfId="15664" xr:uid="{00000000-0005-0000-0000-00004A2D0000}"/>
    <cellStyle name="Percent 5 6 6 5" xfId="7340" xr:uid="{00000000-0005-0000-0000-00004C2D0000}"/>
    <cellStyle name="Percent 5 6 6 5 2" xfId="17964" xr:uid="{00000000-0005-0000-0000-00004C2D0000}"/>
    <cellStyle name="Percent 5 6 6 6" xfId="12672" xr:uid="{00000000-0005-0000-0000-0000452D0000}"/>
    <cellStyle name="Percent 5 6 7" xfId="984" xr:uid="{00000000-0005-0000-0000-00004D2D0000}"/>
    <cellStyle name="Percent 5 6 7 2" xfId="3418" xr:uid="{00000000-0005-0000-0000-00004E2D0000}"/>
    <cellStyle name="Percent 5 6 7 2 2" xfId="9056" xr:uid="{00000000-0005-0000-0000-00004F2D0000}"/>
    <cellStyle name="Percent 5 6 7 2 2 2" xfId="19680" xr:uid="{00000000-0005-0000-0000-00004F2D0000}"/>
    <cellStyle name="Percent 5 6 7 2 3" xfId="14388" xr:uid="{00000000-0005-0000-0000-00004E2D0000}"/>
    <cellStyle name="Percent 5 6 7 3" xfId="6946" xr:uid="{00000000-0005-0000-0000-0000502D0000}"/>
    <cellStyle name="Percent 5 6 7 3 2" xfId="17570" xr:uid="{00000000-0005-0000-0000-0000502D0000}"/>
    <cellStyle name="Percent 5 6 7 4" xfId="12278" xr:uid="{00000000-0005-0000-0000-00004D2D0000}"/>
    <cellStyle name="Percent 5 6 8" xfId="1818" xr:uid="{00000000-0005-0000-0000-0000512D0000}"/>
    <cellStyle name="Percent 5 6 8 2" xfId="7766" xr:uid="{00000000-0005-0000-0000-0000522D0000}"/>
    <cellStyle name="Percent 5 6 8 2 2" xfId="18390" xr:uid="{00000000-0005-0000-0000-0000522D0000}"/>
    <cellStyle name="Percent 5 6 8 3" xfId="13098" xr:uid="{00000000-0005-0000-0000-0000512D0000}"/>
    <cellStyle name="Percent 5 6 9" xfId="2952" xr:uid="{00000000-0005-0000-0000-0000532D0000}"/>
    <cellStyle name="Percent 5 6 9 2" xfId="8612" xr:uid="{00000000-0005-0000-0000-0000542D0000}"/>
    <cellStyle name="Percent 5 6 9 2 2" xfId="19236" xr:uid="{00000000-0005-0000-0000-0000542D0000}"/>
    <cellStyle name="Percent 5 6 9 3" xfId="13944" xr:uid="{00000000-0005-0000-0000-0000532D0000}"/>
    <cellStyle name="Percent 5 7" xfId="231" xr:uid="{00000000-0005-0000-0000-0000552D0000}"/>
    <cellStyle name="Percent 5 7 10" xfId="6531" xr:uid="{00000000-0005-0000-0000-0000562D0000}"/>
    <cellStyle name="Percent 5 7 10 2" xfId="17155" xr:uid="{00000000-0005-0000-0000-0000562D0000}"/>
    <cellStyle name="Percent 5 7 11" xfId="11863" xr:uid="{00000000-0005-0000-0000-0000552D0000}"/>
    <cellStyle name="Percent 5 7 2" xfId="787" xr:uid="{00000000-0005-0000-0000-0000572D0000}"/>
    <cellStyle name="Percent 5 7 2 10" xfId="12088" xr:uid="{00000000-0005-0000-0000-0000572D0000}"/>
    <cellStyle name="Percent 5 7 2 2" xfId="1491" xr:uid="{00000000-0005-0000-0000-0000582D0000}"/>
    <cellStyle name="Percent 5 7 2 2 2" xfId="3923" xr:uid="{00000000-0005-0000-0000-0000592D0000}"/>
    <cellStyle name="Percent 5 7 2 2 2 2" xfId="9555" xr:uid="{00000000-0005-0000-0000-00005A2D0000}"/>
    <cellStyle name="Percent 5 7 2 2 2 2 2" xfId="20179" xr:uid="{00000000-0005-0000-0000-00005A2D0000}"/>
    <cellStyle name="Percent 5 7 2 2 2 3" xfId="14887" xr:uid="{00000000-0005-0000-0000-0000592D0000}"/>
    <cellStyle name="Percent 5 7 2 2 3" xfId="7445" xr:uid="{00000000-0005-0000-0000-00005B2D0000}"/>
    <cellStyle name="Percent 5 7 2 2 3 2" xfId="18069" xr:uid="{00000000-0005-0000-0000-00005B2D0000}"/>
    <cellStyle name="Percent 5 7 2 2 4" xfId="12777" xr:uid="{00000000-0005-0000-0000-0000582D0000}"/>
    <cellStyle name="Percent 5 7 2 3" xfId="2317" xr:uid="{00000000-0005-0000-0000-00005C2D0000}"/>
    <cellStyle name="Percent 5 7 2 3 2" xfId="8265" xr:uid="{00000000-0005-0000-0000-00005D2D0000}"/>
    <cellStyle name="Percent 5 7 2 3 2 2" xfId="18889" xr:uid="{00000000-0005-0000-0000-00005D2D0000}"/>
    <cellStyle name="Percent 5 7 2 3 3" xfId="13597" xr:uid="{00000000-0005-0000-0000-00005C2D0000}"/>
    <cellStyle name="Percent 5 7 2 4" xfId="3221" xr:uid="{00000000-0005-0000-0000-00005E2D0000}"/>
    <cellStyle name="Percent 5 7 2 4 2" xfId="8866" xr:uid="{00000000-0005-0000-0000-00005F2D0000}"/>
    <cellStyle name="Percent 5 7 2 4 2 2" xfId="19490" xr:uid="{00000000-0005-0000-0000-00005F2D0000}"/>
    <cellStyle name="Percent 5 7 2 4 3" xfId="14198" xr:uid="{00000000-0005-0000-0000-00005E2D0000}"/>
    <cellStyle name="Percent 5 7 2 5" xfId="4815" xr:uid="{00000000-0005-0000-0000-0000602D0000}"/>
    <cellStyle name="Percent 5 7 2 5 2" xfId="10437" xr:uid="{00000000-0005-0000-0000-0000612D0000}"/>
    <cellStyle name="Percent 5 7 2 5 2 2" xfId="21061" xr:uid="{00000000-0005-0000-0000-0000612D0000}"/>
    <cellStyle name="Percent 5 7 2 5 3" xfId="15769" xr:uid="{00000000-0005-0000-0000-0000602D0000}"/>
    <cellStyle name="Percent 5 7 2 6" xfId="5596" xr:uid="{00000000-0005-0000-0000-0000622D0000}"/>
    <cellStyle name="Percent 5 7 2 6 2" xfId="10933" xr:uid="{00000000-0005-0000-0000-0000632D0000}"/>
    <cellStyle name="Percent 5 7 2 6 2 2" xfId="21557" xr:uid="{00000000-0005-0000-0000-0000632D0000}"/>
    <cellStyle name="Percent 5 7 2 6 3" xfId="16263" xr:uid="{00000000-0005-0000-0000-0000622D0000}"/>
    <cellStyle name="Percent 5 7 2 7" xfId="5963" xr:uid="{00000000-0005-0000-0000-0000642D0000}"/>
    <cellStyle name="Percent 5 7 2 7 2" xfId="11300" xr:uid="{00000000-0005-0000-0000-0000652D0000}"/>
    <cellStyle name="Percent 5 7 2 7 2 2" xfId="21924" xr:uid="{00000000-0005-0000-0000-0000652D0000}"/>
    <cellStyle name="Percent 5 7 2 7 3" xfId="16630" xr:uid="{00000000-0005-0000-0000-0000642D0000}"/>
    <cellStyle name="Percent 5 7 2 8" xfId="6333" xr:uid="{00000000-0005-0000-0000-0000662D0000}"/>
    <cellStyle name="Percent 5 7 2 8 2" xfId="11667" xr:uid="{00000000-0005-0000-0000-0000672D0000}"/>
    <cellStyle name="Percent 5 7 2 8 2 2" xfId="22291" xr:uid="{00000000-0005-0000-0000-0000672D0000}"/>
    <cellStyle name="Percent 5 7 2 8 3" xfId="16997" xr:uid="{00000000-0005-0000-0000-0000662D0000}"/>
    <cellStyle name="Percent 5 7 2 9" xfId="6756" xr:uid="{00000000-0005-0000-0000-0000682D0000}"/>
    <cellStyle name="Percent 5 7 2 9 2" xfId="17380" xr:uid="{00000000-0005-0000-0000-0000682D0000}"/>
    <cellStyle name="Percent 5 7 3" xfId="1001" xr:uid="{00000000-0005-0000-0000-0000692D0000}"/>
    <cellStyle name="Percent 5 7 3 2" xfId="3435" xr:uid="{00000000-0005-0000-0000-00006A2D0000}"/>
    <cellStyle name="Percent 5 7 3 2 2" xfId="9073" xr:uid="{00000000-0005-0000-0000-00006B2D0000}"/>
    <cellStyle name="Percent 5 7 3 2 2 2" xfId="19697" xr:uid="{00000000-0005-0000-0000-00006B2D0000}"/>
    <cellStyle name="Percent 5 7 3 2 3" xfId="14405" xr:uid="{00000000-0005-0000-0000-00006A2D0000}"/>
    <cellStyle name="Percent 5 7 3 3" xfId="6963" xr:uid="{00000000-0005-0000-0000-00006C2D0000}"/>
    <cellStyle name="Percent 5 7 3 3 2" xfId="17587" xr:uid="{00000000-0005-0000-0000-00006C2D0000}"/>
    <cellStyle name="Percent 5 7 3 4" xfId="12295" xr:uid="{00000000-0005-0000-0000-0000692D0000}"/>
    <cellStyle name="Percent 5 7 4" xfId="1835" xr:uid="{00000000-0005-0000-0000-00006D2D0000}"/>
    <cellStyle name="Percent 5 7 4 2" xfId="7783" xr:uid="{00000000-0005-0000-0000-00006E2D0000}"/>
    <cellStyle name="Percent 5 7 4 2 2" xfId="18407" xr:uid="{00000000-0005-0000-0000-00006E2D0000}"/>
    <cellStyle name="Percent 5 7 4 3" xfId="13115" xr:uid="{00000000-0005-0000-0000-00006D2D0000}"/>
    <cellStyle name="Percent 5 7 5" xfId="2971" xr:uid="{00000000-0005-0000-0000-00006F2D0000}"/>
    <cellStyle name="Percent 5 7 5 2" xfId="8629" xr:uid="{00000000-0005-0000-0000-0000702D0000}"/>
    <cellStyle name="Percent 5 7 5 2 2" xfId="19253" xr:uid="{00000000-0005-0000-0000-0000702D0000}"/>
    <cellStyle name="Percent 5 7 5 3" xfId="13961" xr:uid="{00000000-0005-0000-0000-00006F2D0000}"/>
    <cellStyle name="Percent 5 7 6" xfId="4333" xr:uid="{00000000-0005-0000-0000-0000712D0000}"/>
    <cellStyle name="Percent 5 7 6 2" xfId="9955" xr:uid="{00000000-0005-0000-0000-0000722D0000}"/>
    <cellStyle name="Percent 5 7 6 2 2" xfId="20579" xr:uid="{00000000-0005-0000-0000-0000722D0000}"/>
    <cellStyle name="Percent 5 7 6 3" xfId="15287" xr:uid="{00000000-0005-0000-0000-0000712D0000}"/>
    <cellStyle name="Percent 5 7 7" xfId="5097" xr:uid="{00000000-0005-0000-0000-0000732D0000}"/>
    <cellStyle name="Percent 5 7 7 2" xfId="10694" xr:uid="{00000000-0005-0000-0000-0000742D0000}"/>
    <cellStyle name="Percent 5 7 7 2 2" xfId="21318" xr:uid="{00000000-0005-0000-0000-0000742D0000}"/>
    <cellStyle name="Percent 5 7 7 3" xfId="16026" xr:uid="{00000000-0005-0000-0000-0000732D0000}"/>
    <cellStyle name="Percent 5 7 8" xfId="5726" xr:uid="{00000000-0005-0000-0000-0000752D0000}"/>
    <cellStyle name="Percent 5 7 8 2" xfId="11063" xr:uid="{00000000-0005-0000-0000-0000762D0000}"/>
    <cellStyle name="Percent 5 7 8 2 2" xfId="21687" xr:uid="{00000000-0005-0000-0000-0000762D0000}"/>
    <cellStyle name="Percent 5 7 8 3" xfId="16393" xr:uid="{00000000-0005-0000-0000-0000752D0000}"/>
    <cellStyle name="Percent 5 7 9" xfId="6094" xr:uid="{00000000-0005-0000-0000-0000772D0000}"/>
    <cellStyle name="Percent 5 7 9 2" xfId="11430" xr:uid="{00000000-0005-0000-0000-0000782D0000}"/>
    <cellStyle name="Percent 5 7 9 2 2" xfId="22054" xr:uid="{00000000-0005-0000-0000-0000782D0000}"/>
    <cellStyle name="Percent 5 7 9 3" xfId="16760" xr:uid="{00000000-0005-0000-0000-0000772D0000}"/>
    <cellStyle name="Percent 5 8" xfId="722" xr:uid="{00000000-0005-0000-0000-0000792D0000}"/>
    <cellStyle name="Percent 5 8 10" xfId="6691" xr:uid="{00000000-0005-0000-0000-00007A2D0000}"/>
    <cellStyle name="Percent 5 8 10 2" xfId="17315" xr:uid="{00000000-0005-0000-0000-00007A2D0000}"/>
    <cellStyle name="Percent 5 8 11" xfId="12023" xr:uid="{00000000-0005-0000-0000-0000792D0000}"/>
    <cellStyle name="Percent 5 8 2" xfId="1426" xr:uid="{00000000-0005-0000-0000-00007B2D0000}"/>
    <cellStyle name="Percent 5 8 2 2" xfId="2252" xr:uid="{00000000-0005-0000-0000-00007C2D0000}"/>
    <cellStyle name="Percent 5 8 2 2 2" xfId="8200" xr:uid="{00000000-0005-0000-0000-00007D2D0000}"/>
    <cellStyle name="Percent 5 8 2 2 2 2" xfId="18824" xr:uid="{00000000-0005-0000-0000-00007D2D0000}"/>
    <cellStyle name="Percent 5 8 2 2 3" xfId="13532" xr:uid="{00000000-0005-0000-0000-00007C2D0000}"/>
    <cellStyle name="Percent 5 8 2 3" xfId="3858" xr:uid="{00000000-0005-0000-0000-00007E2D0000}"/>
    <cellStyle name="Percent 5 8 2 3 2" xfId="9490" xr:uid="{00000000-0005-0000-0000-00007F2D0000}"/>
    <cellStyle name="Percent 5 8 2 3 2 2" xfId="20114" xr:uid="{00000000-0005-0000-0000-00007F2D0000}"/>
    <cellStyle name="Percent 5 8 2 3 3" xfId="14822" xr:uid="{00000000-0005-0000-0000-00007E2D0000}"/>
    <cellStyle name="Percent 5 8 2 4" xfId="4750" xr:uid="{00000000-0005-0000-0000-0000802D0000}"/>
    <cellStyle name="Percent 5 8 2 4 2" xfId="10372" xr:uid="{00000000-0005-0000-0000-0000812D0000}"/>
    <cellStyle name="Percent 5 8 2 4 2 2" xfId="20996" xr:uid="{00000000-0005-0000-0000-0000812D0000}"/>
    <cellStyle name="Percent 5 8 2 4 3" xfId="15704" xr:uid="{00000000-0005-0000-0000-0000802D0000}"/>
    <cellStyle name="Percent 5 8 2 5" xfId="7380" xr:uid="{00000000-0005-0000-0000-0000822D0000}"/>
    <cellStyle name="Percent 5 8 2 5 2" xfId="18004" xr:uid="{00000000-0005-0000-0000-0000822D0000}"/>
    <cellStyle name="Percent 5 8 2 6" xfId="12712" xr:uid="{00000000-0005-0000-0000-00007B2D0000}"/>
    <cellStyle name="Percent 5 8 3" xfId="933" xr:uid="{00000000-0005-0000-0000-0000832D0000}"/>
    <cellStyle name="Percent 5 8 3 2" xfId="3367" xr:uid="{00000000-0005-0000-0000-0000842D0000}"/>
    <cellStyle name="Percent 5 8 3 2 2" xfId="9008" xr:uid="{00000000-0005-0000-0000-0000852D0000}"/>
    <cellStyle name="Percent 5 8 3 2 2 2" xfId="19632" xr:uid="{00000000-0005-0000-0000-0000852D0000}"/>
    <cellStyle name="Percent 5 8 3 2 3" xfId="14340" xr:uid="{00000000-0005-0000-0000-0000842D0000}"/>
    <cellStyle name="Percent 5 8 3 3" xfId="6898" xr:uid="{00000000-0005-0000-0000-0000862D0000}"/>
    <cellStyle name="Percent 5 8 3 3 2" xfId="17522" xr:uid="{00000000-0005-0000-0000-0000862D0000}"/>
    <cellStyle name="Percent 5 8 3 4" xfId="12230" xr:uid="{00000000-0005-0000-0000-0000832D0000}"/>
    <cellStyle name="Percent 5 8 4" xfId="1770" xr:uid="{00000000-0005-0000-0000-0000872D0000}"/>
    <cellStyle name="Percent 5 8 4 2" xfId="7718" xr:uid="{00000000-0005-0000-0000-0000882D0000}"/>
    <cellStyle name="Percent 5 8 4 2 2" xfId="18342" xr:uid="{00000000-0005-0000-0000-0000882D0000}"/>
    <cellStyle name="Percent 5 8 4 3" xfId="13050" xr:uid="{00000000-0005-0000-0000-0000872D0000}"/>
    <cellStyle name="Percent 5 8 5" xfId="3156" xr:uid="{00000000-0005-0000-0000-0000892D0000}"/>
    <cellStyle name="Percent 5 8 5 2" xfId="8801" xr:uid="{00000000-0005-0000-0000-00008A2D0000}"/>
    <cellStyle name="Percent 5 8 5 2 2" xfId="19425" xr:uid="{00000000-0005-0000-0000-00008A2D0000}"/>
    <cellStyle name="Percent 5 8 5 3" xfId="14133" xr:uid="{00000000-0005-0000-0000-0000892D0000}"/>
    <cellStyle name="Percent 5 8 6" xfId="4268" xr:uid="{00000000-0005-0000-0000-00008B2D0000}"/>
    <cellStyle name="Percent 5 8 6 2" xfId="9890" xr:uid="{00000000-0005-0000-0000-00008C2D0000}"/>
    <cellStyle name="Percent 5 8 6 2 2" xfId="20514" xr:uid="{00000000-0005-0000-0000-00008C2D0000}"/>
    <cellStyle name="Percent 5 8 6 3" xfId="15222" xr:uid="{00000000-0005-0000-0000-00008B2D0000}"/>
    <cellStyle name="Percent 5 8 7" xfId="5531" xr:uid="{00000000-0005-0000-0000-00008D2D0000}"/>
    <cellStyle name="Percent 5 8 7 2" xfId="10868" xr:uid="{00000000-0005-0000-0000-00008E2D0000}"/>
    <cellStyle name="Percent 5 8 7 2 2" xfId="21492" xr:uid="{00000000-0005-0000-0000-00008E2D0000}"/>
    <cellStyle name="Percent 5 8 7 3" xfId="16198" xr:uid="{00000000-0005-0000-0000-00008D2D0000}"/>
    <cellStyle name="Percent 5 8 8" xfId="5898" xr:uid="{00000000-0005-0000-0000-00008F2D0000}"/>
    <cellStyle name="Percent 5 8 8 2" xfId="11235" xr:uid="{00000000-0005-0000-0000-0000902D0000}"/>
    <cellStyle name="Percent 5 8 8 2 2" xfId="21859" xr:uid="{00000000-0005-0000-0000-0000902D0000}"/>
    <cellStyle name="Percent 5 8 8 3" xfId="16565" xr:uid="{00000000-0005-0000-0000-00008F2D0000}"/>
    <cellStyle name="Percent 5 8 9" xfId="6268" xr:uid="{00000000-0005-0000-0000-0000912D0000}"/>
    <cellStyle name="Percent 5 8 9 2" xfId="11602" xr:uid="{00000000-0005-0000-0000-0000922D0000}"/>
    <cellStyle name="Percent 5 8 9 2 2" xfId="22226" xr:uid="{00000000-0005-0000-0000-0000922D0000}"/>
    <cellStyle name="Percent 5 8 9 3" xfId="16932" xr:uid="{00000000-0005-0000-0000-0000912D0000}"/>
    <cellStyle name="Percent 5 9" xfId="2895" xr:uid="{00000000-0005-0000-0000-0000932D0000}"/>
    <cellStyle name="Percent 5 9 2" xfId="8564" xr:uid="{00000000-0005-0000-0000-0000942D0000}"/>
    <cellStyle name="Percent 5 9 2 2" xfId="19188" xr:uid="{00000000-0005-0000-0000-0000942D0000}"/>
    <cellStyle name="Percent 5 9 3" xfId="13896" xr:uid="{00000000-0005-0000-0000-0000932D0000}"/>
    <cellStyle name="Percent 6" xfId="366" xr:uid="{00000000-0005-0000-0000-0000952D0000}"/>
    <cellStyle name="Percent 7" xfId="357" xr:uid="{00000000-0005-0000-0000-0000962D0000}"/>
    <cellStyle name="Percent 8" xfId="694" xr:uid="{00000000-0005-0000-0000-0000972D0000}"/>
    <cellStyle name="Percent 8 10" xfId="6262" xr:uid="{00000000-0005-0000-0000-0000982D0000}"/>
    <cellStyle name="Percent 8 10 2" xfId="11597" xr:uid="{00000000-0005-0000-0000-0000992D0000}"/>
    <cellStyle name="Percent 8 10 2 2" xfId="22221" xr:uid="{00000000-0005-0000-0000-0000992D0000}"/>
    <cellStyle name="Percent 8 10 3" xfId="16927" xr:uid="{00000000-0005-0000-0000-0000982D0000}"/>
    <cellStyle name="Percent 8 11" xfId="6686" xr:uid="{00000000-0005-0000-0000-00009A2D0000}"/>
    <cellStyle name="Percent 8 11 2" xfId="17310" xr:uid="{00000000-0005-0000-0000-00009A2D0000}"/>
    <cellStyle name="Percent 8 12" xfId="12018" xr:uid="{00000000-0005-0000-0000-0000972D0000}"/>
    <cellStyle name="Percent 8 2" xfId="1646" xr:uid="{00000000-0005-0000-0000-00009B2D0000}"/>
    <cellStyle name="Percent 8 2 2" xfId="2472" xr:uid="{00000000-0005-0000-0000-00009C2D0000}"/>
    <cellStyle name="Percent 8 2 2 2" xfId="8420" xr:uid="{00000000-0005-0000-0000-00009D2D0000}"/>
    <cellStyle name="Percent 8 2 2 2 2" xfId="19044" xr:uid="{00000000-0005-0000-0000-00009D2D0000}"/>
    <cellStyle name="Percent 8 2 2 3" xfId="13752" xr:uid="{00000000-0005-0000-0000-00009C2D0000}"/>
    <cellStyle name="Percent 8 2 3" xfId="4078" xr:uid="{00000000-0005-0000-0000-00009E2D0000}"/>
    <cellStyle name="Percent 8 2 3 2" xfId="9710" xr:uid="{00000000-0005-0000-0000-00009F2D0000}"/>
    <cellStyle name="Percent 8 2 3 2 2" xfId="20334" xr:uid="{00000000-0005-0000-0000-00009F2D0000}"/>
    <cellStyle name="Percent 8 2 3 3" xfId="15042" xr:uid="{00000000-0005-0000-0000-00009E2D0000}"/>
    <cellStyle name="Percent 8 2 4" xfId="4970" xr:uid="{00000000-0005-0000-0000-0000A02D0000}"/>
    <cellStyle name="Percent 8 2 4 2" xfId="10592" xr:uid="{00000000-0005-0000-0000-0000A12D0000}"/>
    <cellStyle name="Percent 8 2 4 2 2" xfId="21216" xr:uid="{00000000-0005-0000-0000-0000A12D0000}"/>
    <cellStyle name="Percent 8 2 4 3" xfId="15924" xr:uid="{00000000-0005-0000-0000-0000A02D0000}"/>
    <cellStyle name="Percent 8 2 5" xfId="7600" xr:uid="{00000000-0005-0000-0000-0000A22D0000}"/>
    <cellStyle name="Percent 8 2 5 2" xfId="18224" xr:uid="{00000000-0005-0000-0000-0000A22D0000}"/>
    <cellStyle name="Percent 8 2 6" xfId="12932" xr:uid="{00000000-0005-0000-0000-00009B2D0000}"/>
    <cellStyle name="Percent 8 3" xfId="1162" xr:uid="{00000000-0005-0000-0000-0000A32D0000}"/>
    <cellStyle name="Percent 8 3 2" xfId="3596" xr:uid="{00000000-0005-0000-0000-0000A42D0000}"/>
    <cellStyle name="Percent 8 3 2 2" xfId="9232" xr:uid="{00000000-0005-0000-0000-0000A52D0000}"/>
    <cellStyle name="Percent 8 3 2 2 2" xfId="19856" xr:uid="{00000000-0005-0000-0000-0000A52D0000}"/>
    <cellStyle name="Percent 8 3 2 3" xfId="14564" xr:uid="{00000000-0005-0000-0000-0000A42D0000}"/>
    <cellStyle name="Percent 8 3 3" xfId="7122" xr:uid="{00000000-0005-0000-0000-0000A62D0000}"/>
    <cellStyle name="Percent 8 3 3 2" xfId="17746" xr:uid="{00000000-0005-0000-0000-0000A62D0000}"/>
    <cellStyle name="Percent 8 3 4" xfId="12454" xr:uid="{00000000-0005-0000-0000-0000A32D0000}"/>
    <cellStyle name="Percent 8 4" xfId="1994" xr:uid="{00000000-0005-0000-0000-0000A72D0000}"/>
    <cellStyle name="Percent 8 4 2" xfId="3150" xr:uid="{00000000-0005-0000-0000-0000A82D0000}"/>
    <cellStyle name="Percent 8 4 2 2" xfId="8796" xr:uid="{00000000-0005-0000-0000-0000A92D0000}"/>
    <cellStyle name="Percent 8 4 2 2 2" xfId="19420" xr:uid="{00000000-0005-0000-0000-0000A92D0000}"/>
    <cellStyle name="Percent 8 4 2 3" xfId="14128" xr:uid="{00000000-0005-0000-0000-0000A82D0000}"/>
    <cellStyle name="Percent 8 4 3" xfId="7942" xr:uid="{00000000-0005-0000-0000-0000AA2D0000}"/>
    <cellStyle name="Percent 8 4 3 2" xfId="18566" xr:uid="{00000000-0005-0000-0000-0000AA2D0000}"/>
    <cellStyle name="Percent 8 4 4" xfId="13274" xr:uid="{00000000-0005-0000-0000-0000A72D0000}"/>
    <cellStyle name="Percent 8 5" xfId="4187" xr:uid="{00000000-0005-0000-0000-0000AB2D0000}"/>
    <cellStyle name="Percent 8 6" xfId="2876" xr:uid="{00000000-0005-0000-0000-0000AC2D0000}"/>
    <cellStyle name="Percent 8 6 2" xfId="8559" xr:uid="{00000000-0005-0000-0000-0000AD2D0000}"/>
    <cellStyle name="Percent 8 6 2 2" xfId="19183" xr:uid="{00000000-0005-0000-0000-0000AD2D0000}"/>
    <cellStyle name="Percent 8 6 3" xfId="13891" xr:uid="{00000000-0005-0000-0000-0000AC2D0000}"/>
    <cellStyle name="Percent 8 7" xfId="4492" xr:uid="{00000000-0005-0000-0000-0000AE2D0000}"/>
    <cellStyle name="Percent 8 7 2" xfId="10114" xr:uid="{00000000-0005-0000-0000-0000AF2D0000}"/>
    <cellStyle name="Percent 8 7 2 2" xfId="20738" xr:uid="{00000000-0005-0000-0000-0000AF2D0000}"/>
    <cellStyle name="Percent 8 7 3" xfId="15446" xr:uid="{00000000-0005-0000-0000-0000AE2D0000}"/>
    <cellStyle name="Percent 8 8" xfId="5515" xr:uid="{00000000-0005-0000-0000-0000B02D0000}"/>
    <cellStyle name="Percent 8 8 2" xfId="10862" xr:uid="{00000000-0005-0000-0000-0000B12D0000}"/>
    <cellStyle name="Percent 8 8 2 2" xfId="21486" xr:uid="{00000000-0005-0000-0000-0000B12D0000}"/>
    <cellStyle name="Percent 8 8 3" xfId="16193" xr:uid="{00000000-0005-0000-0000-0000B02D0000}"/>
    <cellStyle name="Percent 8 9" xfId="5893" xr:uid="{00000000-0005-0000-0000-0000B22D0000}"/>
    <cellStyle name="Percent 8 9 2" xfId="11230" xr:uid="{00000000-0005-0000-0000-0000B32D0000}"/>
    <cellStyle name="Percent 8 9 2 2" xfId="21854" xr:uid="{00000000-0005-0000-0000-0000B32D0000}"/>
    <cellStyle name="Percent 8 9 3" xfId="16560" xr:uid="{00000000-0005-0000-0000-0000B22D0000}"/>
    <cellStyle name="Percent 9" xfId="1166" xr:uid="{00000000-0005-0000-0000-0000B42D0000}"/>
    <cellStyle name="Percent 9 2" xfId="1186" xr:uid="{00000000-0005-0000-0000-0000B52D0000}"/>
    <cellStyle name="style_col_headings" xfId="708" xr:uid="{00000000-0005-0000-0000-0000B62D0000}"/>
    <cellStyle name="Title" xfId="3" builtinId="15" customBuiltin="1"/>
    <cellStyle name="Title 2" xfId="43" xr:uid="{00000000-0005-0000-0000-0000B82D0000}"/>
    <cellStyle name="Title 2 2" xfId="709" xr:uid="{00000000-0005-0000-0000-0000B92D0000}"/>
    <cellStyle name="Title 2 2 2" xfId="2880" xr:uid="{00000000-0005-0000-0000-0000BA2D0000}"/>
    <cellStyle name="Title 2 2 3" xfId="5519" xr:uid="{00000000-0005-0000-0000-0000BB2D0000}"/>
    <cellStyle name="Title 2 3" xfId="2575" xr:uid="{00000000-0005-0000-0000-0000BC2D0000}"/>
    <cellStyle name="Title 2 4" xfId="5257" xr:uid="{00000000-0005-0000-0000-0000BD2D0000}"/>
    <cellStyle name="Title 2 5" xfId="358" xr:uid="{00000000-0005-0000-0000-0000BE2D0000}"/>
    <cellStyle name="Title 3" xfId="2630" xr:uid="{00000000-0005-0000-0000-0000BF2D0000}"/>
    <cellStyle name="Title 4" xfId="5161" xr:uid="{00000000-0005-0000-0000-0000C02D0000}"/>
    <cellStyle name="Total" xfId="18" builtinId="25" customBuiltin="1"/>
    <cellStyle name="Total 2" xfId="58" xr:uid="{00000000-0005-0000-0000-0000C22D0000}"/>
    <cellStyle name="Total 2 10" xfId="359" xr:uid="{00000000-0005-0000-0000-0000C32D0000}"/>
    <cellStyle name="Total 2 2" xfId="711" xr:uid="{00000000-0005-0000-0000-0000C42D0000}"/>
    <cellStyle name="Total 2 2 2" xfId="712" xr:uid="{00000000-0005-0000-0000-0000C52D0000}"/>
    <cellStyle name="Total 2 2 2 2" xfId="2883" xr:uid="{00000000-0005-0000-0000-0000C62D0000}"/>
    <cellStyle name="Total 2 2 2 3" xfId="5522" xr:uid="{00000000-0005-0000-0000-0000C72D0000}"/>
    <cellStyle name="Total 2 2 3" xfId="2882" xr:uid="{00000000-0005-0000-0000-0000C82D0000}"/>
    <cellStyle name="Total 2 2 4" xfId="5521" xr:uid="{00000000-0005-0000-0000-0000C92D0000}"/>
    <cellStyle name="Total 2 3" xfId="713" xr:uid="{00000000-0005-0000-0000-0000CA2D0000}"/>
    <cellStyle name="Total 2 3 2" xfId="714" xr:uid="{00000000-0005-0000-0000-0000CB2D0000}"/>
    <cellStyle name="Total 2 3 2 2" xfId="2885" xr:uid="{00000000-0005-0000-0000-0000CC2D0000}"/>
    <cellStyle name="Total 2 3 2 3" xfId="5524" xr:uid="{00000000-0005-0000-0000-0000CD2D0000}"/>
    <cellStyle name="Total 2 3 3" xfId="2884" xr:uid="{00000000-0005-0000-0000-0000CE2D0000}"/>
    <cellStyle name="Total 2 3 4" xfId="5523" xr:uid="{00000000-0005-0000-0000-0000CF2D0000}"/>
    <cellStyle name="Total 2 4" xfId="715" xr:uid="{00000000-0005-0000-0000-0000D02D0000}"/>
    <cellStyle name="Total 2 4 2" xfId="716" xr:uid="{00000000-0005-0000-0000-0000D12D0000}"/>
    <cellStyle name="Total 2 4 2 2" xfId="2887" xr:uid="{00000000-0005-0000-0000-0000D22D0000}"/>
    <cellStyle name="Total 2 4 2 3" xfId="5526" xr:uid="{00000000-0005-0000-0000-0000D32D0000}"/>
    <cellStyle name="Total 2 4 3" xfId="2886" xr:uid="{00000000-0005-0000-0000-0000D42D0000}"/>
    <cellStyle name="Total 2 4 4" xfId="5525" xr:uid="{00000000-0005-0000-0000-0000D52D0000}"/>
    <cellStyle name="Total 2 5" xfId="717" xr:uid="{00000000-0005-0000-0000-0000D62D0000}"/>
    <cellStyle name="Total 2 5 2" xfId="718" xr:uid="{00000000-0005-0000-0000-0000D72D0000}"/>
    <cellStyle name="Total 2 5 2 2" xfId="2889" xr:uid="{00000000-0005-0000-0000-0000D82D0000}"/>
    <cellStyle name="Total 2 5 2 3" xfId="5528" xr:uid="{00000000-0005-0000-0000-0000D92D0000}"/>
    <cellStyle name="Total 2 5 3" xfId="2888" xr:uid="{00000000-0005-0000-0000-0000DA2D0000}"/>
    <cellStyle name="Total 2 5 4" xfId="5527" xr:uid="{00000000-0005-0000-0000-0000DB2D0000}"/>
    <cellStyle name="Total 2 6" xfId="719" xr:uid="{00000000-0005-0000-0000-0000DC2D0000}"/>
    <cellStyle name="Total 2 6 2" xfId="2890" xr:uid="{00000000-0005-0000-0000-0000DD2D0000}"/>
    <cellStyle name="Total 2 6 3" xfId="5529" xr:uid="{00000000-0005-0000-0000-0000DE2D0000}"/>
    <cellStyle name="Total 2 7" xfId="710" xr:uid="{00000000-0005-0000-0000-0000DF2D0000}"/>
    <cellStyle name="Total 2 7 2" xfId="2881" xr:uid="{00000000-0005-0000-0000-0000E02D0000}"/>
    <cellStyle name="Total 2 7 3" xfId="5520" xr:uid="{00000000-0005-0000-0000-0000E12D0000}"/>
    <cellStyle name="Total 2 8" xfId="2576" xr:uid="{00000000-0005-0000-0000-0000E22D0000}"/>
    <cellStyle name="Total 2 9" xfId="5258" xr:uid="{00000000-0005-0000-0000-0000E32D0000}"/>
    <cellStyle name="Total 3" xfId="2645" xr:uid="{00000000-0005-0000-0000-0000E42D0000}"/>
    <cellStyle name="Total 4" xfId="5176" xr:uid="{00000000-0005-0000-0000-0000E52D0000}"/>
    <cellStyle name="Warning Text" xfId="16" builtinId="11" customBuiltin="1"/>
    <cellStyle name="Warning Text 2" xfId="56" xr:uid="{00000000-0005-0000-0000-0000E72D0000}"/>
    <cellStyle name="Warning Text 2 2" xfId="2577" xr:uid="{00000000-0005-0000-0000-0000E82D0000}"/>
    <cellStyle name="Warning Text 2 3" xfId="5259" xr:uid="{00000000-0005-0000-0000-0000E92D0000}"/>
    <cellStyle name="Warning Text 2 4" xfId="360" xr:uid="{00000000-0005-0000-0000-0000EA2D0000}"/>
    <cellStyle name="Warning Text 3" xfId="2643" xr:uid="{00000000-0005-0000-0000-0000EB2D0000}"/>
    <cellStyle name="Warning Text 4" xfId="5174" xr:uid="{00000000-0005-0000-0000-0000EC2D0000}"/>
    <cellStyle name="yellow" xfId="361" xr:uid="{00000000-0005-0000-0000-0000ED2D0000}"/>
    <cellStyle name="yellow 2" xfId="2578" xr:uid="{00000000-0005-0000-0000-0000EE2D0000}"/>
    <cellStyle name="yellow 3" xfId="5260" xr:uid="{00000000-0005-0000-0000-0000EF2D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Legislative%20Peer%20Limits/FY27/Peer%20Limits%20-%20Undergraduate%20Graduate%20FY27.xlsx" TargetMode="External"/><Relationship Id="rId2" Type="http://schemas.openxmlformats.org/officeDocument/2006/relationships/externalLinkPath" Target="file:///H:\Zachary\Legislative%20Peer%20Limits\FY27\Peer%20Limits%20-%20Undergraduate%20Graduate%20FY27.xlsx" TargetMode="External"/><Relationship Id="rId1" Type="http://schemas.openxmlformats.org/officeDocument/2006/relationships/externalLinkPath" Target="/Zachary/Legislative%20Peer%20Limits/FY27/Peer%20Limits%20-%20Undergraduate%20Graduate%20FY27.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Legislative%20Peer%20Limits/FY25/Peer%20Limits%20-%20Undergraduate%20Graduate%20FY25.xlsx" TargetMode="External"/><Relationship Id="rId1" Type="http://schemas.openxmlformats.org/officeDocument/2006/relationships/externalLinkPath" Target="/Zachary/Legislative%20Peer%20Limits/FY25/Peer%20Limits%20-%20Undergraduate%20Graduate%20FY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searchU"/>
      <sheetName val="ResearchG"/>
      <sheetName val="Regional"/>
      <sheetName val="Regional Grad"/>
      <sheetName val="UCO"/>
      <sheetName val="UCO Grad"/>
      <sheetName val="USAO"/>
      <sheetName val="CommunityColl"/>
      <sheetName val="Prof'l Prgm"/>
      <sheetName val="UnderGrad&amp;GradPeerLimits"/>
      <sheetName val="Prof'l PeerLimit"/>
    </sheetNames>
    <sheetDataSet>
      <sheetData sheetId="0">
        <row r="24">
          <cell r="D24">
            <v>38211</v>
          </cell>
        </row>
        <row r="25">
          <cell r="C25">
            <v>13824</v>
          </cell>
        </row>
      </sheetData>
      <sheetData sheetId="1">
        <row r="24">
          <cell r="D24">
            <v>30753</v>
          </cell>
        </row>
        <row r="25">
          <cell r="C25">
            <v>13174</v>
          </cell>
        </row>
      </sheetData>
      <sheetData sheetId="2">
        <row r="32">
          <cell r="C32">
            <v>9797</v>
          </cell>
          <cell r="D32">
            <v>20460</v>
          </cell>
        </row>
      </sheetData>
      <sheetData sheetId="3">
        <row r="29">
          <cell r="C29">
            <v>10360</v>
          </cell>
          <cell r="D29">
            <v>17935</v>
          </cell>
        </row>
      </sheetData>
      <sheetData sheetId="4">
        <row r="19">
          <cell r="C19">
            <v>9814</v>
          </cell>
          <cell r="D19">
            <v>23626</v>
          </cell>
        </row>
      </sheetData>
      <sheetData sheetId="5">
        <row r="19">
          <cell r="C19">
            <v>11791</v>
          </cell>
          <cell r="D19">
            <v>23506</v>
          </cell>
        </row>
      </sheetData>
      <sheetData sheetId="6">
        <row r="18">
          <cell r="C18">
            <v>13222</v>
          </cell>
          <cell r="D18">
            <v>26958</v>
          </cell>
        </row>
      </sheetData>
      <sheetData sheetId="7">
        <row r="25">
          <cell r="C25">
            <v>7768</v>
          </cell>
          <cell r="D25">
            <v>13156</v>
          </cell>
        </row>
      </sheetData>
      <sheetData sheetId="8">
        <row r="20">
          <cell r="B20">
            <v>31641</v>
          </cell>
        </row>
        <row r="50">
          <cell r="D50">
            <v>38506</v>
          </cell>
          <cell r="E50">
            <v>69375</v>
          </cell>
        </row>
        <row r="74">
          <cell r="D74">
            <v>44798</v>
          </cell>
          <cell r="E74">
            <v>83346</v>
          </cell>
        </row>
        <row r="101">
          <cell r="D101">
            <v>21830</v>
          </cell>
          <cell r="E101">
            <v>43718</v>
          </cell>
        </row>
        <row r="124">
          <cell r="D124">
            <v>25252</v>
          </cell>
          <cell r="E124">
            <v>43563</v>
          </cell>
        </row>
        <row r="145">
          <cell r="D145">
            <v>20747</v>
          </cell>
          <cell r="E145">
            <v>42724</v>
          </cell>
        </row>
        <row r="171">
          <cell r="D171">
            <v>14620</v>
          </cell>
          <cell r="E171">
            <v>29012</v>
          </cell>
        </row>
        <row r="194">
          <cell r="D194">
            <v>21586</v>
          </cell>
          <cell r="E194">
            <v>42812</v>
          </cell>
        </row>
        <row r="215">
          <cell r="D215">
            <v>16076</v>
          </cell>
          <cell r="E215">
            <v>34502</v>
          </cell>
        </row>
        <row r="239">
          <cell r="D239">
            <v>13261</v>
          </cell>
          <cell r="E239">
            <v>26783</v>
          </cell>
        </row>
        <row r="265">
          <cell r="D265">
            <v>14403</v>
          </cell>
          <cell r="E265">
            <v>29959</v>
          </cell>
        </row>
        <row r="295">
          <cell r="B295">
            <v>43799</v>
          </cell>
          <cell r="C295">
            <v>73999</v>
          </cell>
        </row>
        <row r="319">
          <cell r="B319">
            <v>32242</v>
          </cell>
          <cell r="C319">
            <v>63670</v>
          </cell>
        </row>
        <row r="343">
          <cell r="B343">
            <v>35938</v>
          </cell>
          <cell r="C343">
            <v>46840</v>
          </cell>
        </row>
        <row r="363">
          <cell r="E363">
            <v>22923</v>
          </cell>
          <cell r="F363">
            <v>32965</v>
          </cell>
        </row>
        <row r="387">
          <cell r="E387">
            <v>27082</v>
          </cell>
          <cell r="F387">
            <v>39688</v>
          </cell>
        </row>
        <row r="410">
          <cell r="E410">
            <v>17888</v>
          </cell>
          <cell r="F410">
            <v>29191</v>
          </cell>
        </row>
        <row r="432">
          <cell r="E432">
            <v>9790</v>
          </cell>
          <cell r="F432">
            <v>19946</v>
          </cell>
        </row>
        <row r="454">
          <cell r="E454">
            <v>9475</v>
          </cell>
          <cell r="F454">
            <v>14472</v>
          </cell>
        </row>
        <row r="475">
          <cell r="E475">
            <v>13823.65</v>
          </cell>
          <cell r="F475">
            <v>16351.9</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searchU"/>
      <sheetName val="ResearchG"/>
      <sheetName val="Regional"/>
      <sheetName val="Regional Grad"/>
      <sheetName val="UCO"/>
      <sheetName val="UCO Grad"/>
      <sheetName val="USAO"/>
      <sheetName val="CommunityColl"/>
      <sheetName val="Prof'l Prgm"/>
      <sheetName val="UnderGrad&amp;GradPeerLimits"/>
      <sheetName val="Prof'l PeerLimit"/>
    </sheetNames>
    <sheetDataSet>
      <sheetData sheetId="0">
        <row r="24">
          <cell r="D24">
            <v>36219</v>
          </cell>
        </row>
      </sheetData>
      <sheetData sheetId="1">
        <row r="24">
          <cell r="D24">
            <v>28396</v>
          </cell>
        </row>
      </sheetData>
      <sheetData sheetId="2">
        <row r="32">
          <cell r="C32">
            <v>9052</v>
          </cell>
        </row>
      </sheetData>
      <sheetData sheetId="3">
        <row r="29">
          <cell r="C29">
            <v>9550</v>
          </cell>
        </row>
      </sheetData>
      <sheetData sheetId="4">
        <row r="19">
          <cell r="C19">
            <v>9303</v>
          </cell>
        </row>
      </sheetData>
      <sheetData sheetId="5">
        <row r="19">
          <cell r="C19">
            <v>10903</v>
          </cell>
        </row>
      </sheetData>
      <sheetData sheetId="6">
        <row r="18">
          <cell r="C18">
            <v>12310</v>
          </cell>
        </row>
      </sheetData>
      <sheetData sheetId="7">
        <row r="25">
          <cell r="C25">
            <v>7401</v>
          </cell>
        </row>
      </sheetData>
      <sheetData sheetId="8">
        <row r="20">
          <cell r="B20">
            <v>30214</v>
          </cell>
          <cell r="C20">
            <v>43442</v>
          </cell>
        </row>
      </sheetData>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0"/>
  </sheetPr>
  <dimension ref="A1:P69"/>
  <sheetViews>
    <sheetView showGridLines="0" zoomScaleNormal="100" workbookViewId="0">
      <selection activeCell="A63" sqref="A63:K63"/>
    </sheetView>
  </sheetViews>
  <sheetFormatPr defaultRowHeight="13.2"/>
  <cols>
    <col min="1" max="1" width="3.109375" customWidth="1"/>
    <col min="2" max="2" width="40.77734375" customWidth="1"/>
    <col min="3" max="4" width="10.77734375" customWidth="1"/>
    <col min="5" max="5" width="11.6640625" customWidth="1"/>
    <col min="6" max="6" width="10.77734375" customWidth="1"/>
    <col min="7" max="7" width="11.77734375" customWidth="1"/>
    <col min="8" max="11" width="10.77734375" customWidth="1"/>
    <col min="12" max="12" width="11.109375" bestFit="1" customWidth="1"/>
    <col min="13" max="13" width="10.77734375" customWidth="1"/>
  </cols>
  <sheetData>
    <row r="1" spans="1:13" ht="21" customHeight="1">
      <c r="A1" s="493" t="s">
        <v>85</v>
      </c>
      <c r="B1" s="493"/>
      <c r="C1" s="493"/>
      <c r="D1" s="493"/>
      <c r="E1" s="493"/>
      <c r="F1" s="493"/>
      <c r="G1" s="493" t="s">
        <v>77</v>
      </c>
      <c r="H1" s="493"/>
      <c r="I1" s="493"/>
      <c r="J1" s="493"/>
      <c r="K1" s="493"/>
      <c r="L1" s="493"/>
      <c r="M1" s="493"/>
    </row>
    <row r="2" spans="1:13" ht="12" customHeight="1" thickBot="1"/>
    <row r="3" spans="1:13" ht="13.5" customHeight="1">
      <c r="A3" s="512" t="s">
        <v>25</v>
      </c>
      <c r="B3" s="539" t="s">
        <v>104</v>
      </c>
      <c r="C3" s="510" t="s">
        <v>73</v>
      </c>
      <c r="D3" s="494" t="s">
        <v>180</v>
      </c>
      <c r="E3" s="524"/>
      <c r="F3" s="494" t="s">
        <v>181</v>
      </c>
      <c r="G3" s="547"/>
      <c r="H3" s="548"/>
      <c r="I3" s="548"/>
      <c r="J3" s="494" t="s">
        <v>130</v>
      </c>
      <c r="K3" s="495"/>
      <c r="L3" s="496"/>
      <c r="M3" s="497"/>
    </row>
    <row r="4" spans="1:13" ht="42.75" customHeight="1" thickBot="1">
      <c r="A4" s="513"/>
      <c r="B4" s="540"/>
      <c r="C4" s="511"/>
      <c r="D4" s="33" t="s">
        <v>182</v>
      </c>
      <c r="E4" s="32" t="s">
        <v>1</v>
      </c>
      <c r="F4" s="98" t="s">
        <v>187</v>
      </c>
      <c r="G4" s="97" t="s">
        <v>1</v>
      </c>
      <c r="H4" s="97" t="s">
        <v>188</v>
      </c>
      <c r="I4" s="53" t="s">
        <v>189</v>
      </c>
      <c r="J4" s="282" t="s">
        <v>190</v>
      </c>
      <c r="K4" s="53" t="s">
        <v>1</v>
      </c>
      <c r="L4" s="423"/>
      <c r="M4" s="424"/>
    </row>
    <row r="5" spans="1:13" ht="15" customHeight="1">
      <c r="A5" s="142" t="s">
        <v>0</v>
      </c>
      <c r="B5" s="147" t="s">
        <v>103</v>
      </c>
      <c r="C5" s="134"/>
      <c r="D5" s="135"/>
      <c r="E5" s="136"/>
      <c r="F5" s="137"/>
      <c r="G5" s="138"/>
      <c r="H5" s="139"/>
      <c r="I5" s="280"/>
      <c r="J5" s="283">
        <v>155</v>
      </c>
      <c r="K5" s="425">
        <f>J5*30</f>
        <v>4650</v>
      </c>
      <c r="L5" s="425" t="s">
        <v>25</v>
      </c>
      <c r="M5" s="426"/>
    </row>
    <row r="6" spans="1:13" ht="9" customHeight="1">
      <c r="A6" s="143"/>
      <c r="B6" s="54"/>
      <c r="C6" s="85"/>
      <c r="D6" s="12"/>
      <c r="E6" s="3"/>
      <c r="F6" s="99"/>
      <c r="G6" s="18"/>
      <c r="H6" s="4"/>
      <c r="I6" s="5"/>
      <c r="J6" s="514" t="s">
        <v>191</v>
      </c>
      <c r="K6" s="517" t="s">
        <v>1</v>
      </c>
      <c r="L6" s="517" t="s">
        <v>188</v>
      </c>
      <c r="M6" s="520" t="s">
        <v>192</v>
      </c>
    </row>
    <row r="7" spans="1:13" ht="15" customHeight="1">
      <c r="A7" s="11"/>
      <c r="B7" s="213" t="s">
        <v>2</v>
      </c>
      <c r="C7" s="217">
        <v>30</v>
      </c>
      <c r="D7" s="218"/>
      <c r="E7" s="208">
        <f>D7*C7</f>
        <v>0</v>
      </c>
      <c r="F7" s="225"/>
      <c r="G7" s="220">
        <f>C7*F7</f>
        <v>0</v>
      </c>
      <c r="H7" s="211">
        <f>G7-E7</f>
        <v>0</v>
      </c>
      <c r="I7" s="221" t="e">
        <f>H7/E7</f>
        <v>#DIV/0!</v>
      </c>
      <c r="J7" s="515"/>
      <c r="K7" s="518"/>
      <c r="L7" s="518"/>
      <c r="M7" s="521"/>
    </row>
    <row r="8" spans="1:13" ht="15" customHeight="1">
      <c r="A8" s="11"/>
      <c r="B8" s="112" t="s">
        <v>169</v>
      </c>
      <c r="C8" s="113">
        <v>30</v>
      </c>
      <c r="D8" s="114"/>
      <c r="E8" s="145">
        <f>D8*C8</f>
        <v>0</v>
      </c>
      <c r="F8" s="115"/>
      <c r="G8" s="116">
        <f>C8*F8</f>
        <v>0</v>
      </c>
      <c r="H8" s="117">
        <f>G8-E8</f>
        <v>0</v>
      </c>
      <c r="I8" s="184" t="e">
        <f>H8/E8</f>
        <v>#DIV/0!</v>
      </c>
      <c r="J8" s="516"/>
      <c r="K8" s="519"/>
      <c r="L8" s="519"/>
      <c r="M8" s="522"/>
    </row>
    <row r="9" spans="1:13" ht="15" customHeight="1" thickBot="1">
      <c r="A9" s="84"/>
      <c r="B9" s="224" t="s">
        <v>4</v>
      </c>
      <c r="C9" s="196">
        <v>30</v>
      </c>
      <c r="D9" s="222">
        <f>SUM(D7:D8)</f>
        <v>0</v>
      </c>
      <c r="E9" s="228">
        <f>D9*C9</f>
        <v>0</v>
      </c>
      <c r="F9" s="222">
        <f>SUM(F7:F8)</f>
        <v>0</v>
      </c>
      <c r="G9" s="229">
        <f>F9*C9</f>
        <v>0</v>
      </c>
      <c r="H9" s="230">
        <f>G9-E9</f>
        <v>0</v>
      </c>
      <c r="I9" s="281" t="e">
        <f>H9/E9</f>
        <v>#DIV/0!</v>
      </c>
      <c r="J9" s="286">
        <v>158</v>
      </c>
      <c r="K9" s="425">
        <f>J9*30</f>
        <v>4740</v>
      </c>
      <c r="L9" s="425">
        <f>K9-K5</f>
        <v>90</v>
      </c>
      <c r="M9" s="427">
        <f>L9/K5</f>
        <v>1.935483870967742E-2</v>
      </c>
    </row>
    <row r="10" spans="1:13" ht="9" customHeight="1" thickBot="1">
      <c r="A10" s="107"/>
      <c r="B10" s="131"/>
      <c r="C10" s="131"/>
      <c r="D10" s="132"/>
      <c r="E10" s="132"/>
      <c r="F10" s="133"/>
      <c r="G10" s="133"/>
      <c r="H10" s="133"/>
      <c r="I10" s="133"/>
      <c r="J10" s="108"/>
      <c r="K10" s="109"/>
      <c r="L10" s="26"/>
      <c r="M10" s="141"/>
    </row>
    <row r="11" spans="1:13" ht="15" customHeight="1">
      <c r="A11" s="142" t="s">
        <v>5</v>
      </c>
      <c r="B11" s="147" t="s">
        <v>26</v>
      </c>
      <c r="C11" s="92"/>
      <c r="D11" s="4"/>
      <c r="E11" s="3"/>
      <c r="F11" s="12"/>
      <c r="G11" s="2"/>
      <c r="H11" s="12"/>
      <c r="I11" s="3"/>
      <c r="J11" s="498" t="s">
        <v>193</v>
      </c>
      <c r="K11" s="499"/>
      <c r="L11" s="500"/>
      <c r="M11" s="501"/>
    </row>
    <row r="12" spans="1:13" ht="9" customHeight="1">
      <c r="A12" s="143"/>
      <c r="B12" s="54"/>
      <c r="C12" s="92"/>
      <c r="D12" s="4"/>
      <c r="E12" s="3"/>
      <c r="F12" s="12"/>
      <c r="G12" s="2"/>
      <c r="H12" s="12"/>
      <c r="I12" s="3"/>
      <c r="J12" s="502"/>
      <c r="K12" s="503"/>
      <c r="L12" s="504"/>
      <c r="M12" s="505"/>
    </row>
    <row r="13" spans="1:13" ht="13.5" customHeight="1">
      <c r="A13" s="1"/>
      <c r="B13" s="82" t="s">
        <v>106</v>
      </c>
      <c r="C13" s="86"/>
      <c r="D13" s="89"/>
      <c r="E13" s="9"/>
      <c r="F13" s="19"/>
      <c r="G13" s="8"/>
      <c r="H13" s="96"/>
      <c r="I13" s="100"/>
      <c r="J13" s="506"/>
      <c r="K13" s="507"/>
      <c r="L13" s="508"/>
      <c r="M13" s="509"/>
    </row>
    <row r="14" spans="1:13" ht="13.5" customHeight="1">
      <c r="A14" s="1"/>
      <c r="B14" s="87" t="s">
        <v>60</v>
      </c>
      <c r="C14" s="86">
        <v>30</v>
      </c>
      <c r="D14" s="144"/>
      <c r="E14" s="9"/>
      <c r="F14" s="19"/>
      <c r="G14" s="8"/>
      <c r="H14" s="96">
        <f t="shared" ref="H14:H28" si="0">G14-E14</f>
        <v>0</v>
      </c>
      <c r="I14" s="100" t="e">
        <f t="shared" ref="I14:I28" si="1">H14/E14</f>
        <v>#DIV/0!</v>
      </c>
      <c r="J14" s="124">
        <f>F14</f>
        <v>0</v>
      </c>
      <c r="K14" s="125">
        <f>G14</f>
        <v>0</v>
      </c>
      <c r="L14" s="126" t="e">
        <f t="shared" ref="L14:L28" si="2">K14-I14</f>
        <v>#DIV/0!</v>
      </c>
      <c r="M14" s="127" t="e">
        <f t="shared" ref="M14:M28" si="3">L14/I14</f>
        <v>#DIV/0!</v>
      </c>
    </row>
    <row r="15" spans="1:13" ht="13.5" customHeight="1">
      <c r="A15" s="1"/>
      <c r="B15" s="87" t="s">
        <v>11</v>
      </c>
      <c r="C15" s="86">
        <v>30</v>
      </c>
      <c r="D15" s="144"/>
      <c r="E15" s="9"/>
      <c r="F15" s="19"/>
      <c r="G15" s="8"/>
      <c r="H15" s="96">
        <f t="shared" si="0"/>
        <v>0</v>
      </c>
      <c r="I15" s="100" t="e">
        <f t="shared" si="1"/>
        <v>#DIV/0!</v>
      </c>
      <c r="J15" s="124">
        <f t="shared" ref="J15:J28" si="4">F15</f>
        <v>0</v>
      </c>
      <c r="K15" s="125">
        <f t="shared" ref="K15:K28" si="5">G15</f>
        <v>0</v>
      </c>
      <c r="L15" s="126" t="e">
        <f t="shared" si="2"/>
        <v>#DIV/0!</v>
      </c>
      <c r="M15" s="127" t="e">
        <f t="shared" si="3"/>
        <v>#DIV/0!</v>
      </c>
    </row>
    <row r="16" spans="1:13" ht="13.5" customHeight="1">
      <c r="A16" s="1"/>
      <c r="B16" s="88" t="s">
        <v>68</v>
      </c>
      <c r="C16" s="86">
        <v>30</v>
      </c>
      <c r="D16" s="428"/>
      <c r="E16" s="9"/>
      <c r="F16" s="19"/>
      <c r="G16" s="8"/>
      <c r="H16" s="96">
        <f t="shared" si="0"/>
        <v>0</v>
      </c>
      <c r="I16" s="100" t="e">
        <f t="shared" si="1"/>
        <v>#DIV/0!</v>
      </c>
      <c r="J16" s="124">
        <f t="shared" si="4"/>
        <v>0</v>
      </c>
      <c r="K16" s="125">
        <f t="shared" si="5"/>
        <v>0</v>
      </c>
      <c r="L16" s="126" t="e">
        <f t="shared" si="2"/>
        <v>#DIV/0!</v>
      </c>
      <c r="M16" s="127" t="e">
        <f t="shared" si="3"/>
        <v>#DIV/0!</v>
      </c>
    </row>
    <row r="17" spans="1:16" ht="13.5" customHeight="1">
      <c r="A17" s="1"/>
      <c r="B17" t="s">
        <v>65</v>
      </c>
      <c r="C17" s="86">
        <v>30</v>
      </c>
      <c r="D17" s="89"/>
      <c r="E17" s="9"/>
      <c r="F17" s="19"/>
      <c r="G17" s="8"/>
      <c r="H17" s="96">
        <f t="shared" si="0"/>
        <v>0</v>
      </c>
      <c r="I17" s="100" t="e">
        <f t="shared" si="1"/>
        <v>#DIV/0!</v>
      </c>
      <c r="J17" s="124">
        <f t="shared" si="4"/>
        <v>0</v>
      </c>
      <c r="K17" s="125">
        <f t="shared" si="5"/>
        <v>0</v>
      </c>
      <c r="L17" s="126" t="e">
        <f t="shared" si="2"/>
        <v>#DIV/0!</v>
      </c>
      <c r="M17" s="127" t="e">
        <f t="shared" si="3"/>
        <v>#DIV/0!</v>
      </c>
    </row>
    <row r="18" spans="1:16" ht="13.5" customHeight="1">
      <c r="A18" s="1"/>
      <c r="B18" s="87" t="s">
        <v>12</v>
      </c>
      <c r="C18" s="86">
        <v>2</v>
      </c>
      <c r="D18" s="428"/>
      <c r="E18" s="9"/>
      <c r="F18" s="19"/>
      <c r="G18" s="8"/>
      <c r="H18" s="96">
        <f t="shared" si="0"/>
        <v>0</v>
      </c>
      <c r="I18" s="100" t="e">
        <f t="shared" si="1"/>
        <v>#DIV/0!</v>
      </c>
      <c r="J18" s="124">
        <f t="shared" si="4"/>
        <v>0</v>
      </c>
      <c r="K18" s="125">
        <f t="shared" si="5"/>
        <v>0</v>
      </c>
      <c r="L18" s="126" t="e">
        <f t="shared" si="2"/>
        <v>#DIV/0!</v>
      </c>
      <c r="M18" s="127" t="e">
        <f t="shared" si="3"/>
        <v>#DIV/0!</v>
      </c>
    </row>
    <row r="19" spans="1:16" ht="13.5" customHeight="1">
      <c r="A19" s="1"/>
      <c r="B19" s="87" t="s">
        <v>13</v>
      </c>
      <c r="C19" s="86">
        <v>30</v>
      </c>
      <c r="D19" s="89"/>
      <c r="E19" s="9"/>
      <c r="F19" s="19"/>
      <c r="G19" s="8"/>
      <c r="H19" s="96">
        <f t="shared" si="0"/>
        <v>0</v>
      </c>
      <c r="I19" s="100" t="e">
        <f t="shared" si="1"/>
        <v>#DIV/0!</v>
      </c>
      <c r="J19" s="124">
        <f t="shared" si="4"/>
        <v>0</v>
      </c>
      <c r="K19" s="125">
        <f t="shared" si="5"/>
        <v>0</v>
      </c>
      <c r="L19" s="126" t="e">
        <f t="shared" si="2"/>
        <v>#DIV/0!</v>
      </c>
      <c r="M19" s="127" t="e">
        <f t="shared" si="3"/>
        <v>#DIV/0!</v>
      </c>
      <c r="P19" t="s">
        <v>25</v>
      </c>
    </row>
    <row r="20" spans="1:16" ht="13.5" customHeight="1">
      <c r="A20" s="1"/>
      <c r="B20" s="87" t="s">
        <v>66</v>
      </c>
      <c r="C20" s="86">
        <v>2</v>
      </c>
      <c r="D20" s="429"/>
      <c r="E20" s="9"/>
      <c r="F20" s="19"/>
      <c r="G20" s="8"/>
      <c r="H20" s="96">
        <f t="shared" si="0"/>
        <v>0</v>
      </c>
      <c r="I20" s="100" t="e">
        <f t="shared" si="1"/>
        <v>#DIV/0!</v>
      </c>
      <c r="J20" s="124">
        <f t="shared" si="4"/>
        <v>0</v>
      </c>
      <c r="K20" s="125">
        <f t="shared" si="5"/>
        <v>0</v>
      </c>
      <c r="L20" s="126" t="e">
        <f t="shared" si="2"/>
        <v>#DIV/0!</v>
      </c>
      <c r="M20" s="127" t="e">
        <f t="shared" si="3"/>
        <v>#DIV/0!</v>
      </c>
    </row>
    <row r="21" spans="1:16" ht="10.95" customHeight="1">
      <c r="A21" s="1"/>
      <c r="B21" s="87" t="s">
        <v>61</v>
      </c>
      <c r="C21" s="93">
        <v>30</v>
      </c>
      <c r="D21" s="90"/>
      <c r="E21" s="9"/>
      <c r="F21" s="19"/>
      <c r="G21" s="8"/>
      <c r="H21" s="96">
        <f t="shared" ref="H21:H22" si="6">G21-E21</f>
        <v>0</v>
      </c>
      <c r="I21" s="100" t="e">
        <f t="shared" ref="I21:I22" si="7">H21/E21</f>
        <v>#DIV/0!</v>
      </c>
      <c r="J21" s="124">
        <f t="shared" ref="J21:J22" si="8">F21</f>
        <v>0</v>
      </c>
      <c r="K21" s="125">
        <f t="shared" ref="K21:K22" si="9">G21</f>
        <v>0</v>
      </c>
      <c r="L21" s="126" t="e">
        <f t="shared" ref="L21:L22" si="10">K21-I21</f>
        <v>#DIV/0!</v>
      </c>
      <c r="M21" s="127" t="e">
        <f t="shared" ref="M21:M22" si="11">L21/I21</f>
        <v>#DIV/0!</v>
      </c>
    </row>
    <row r="22" spans="1:16" ht="13.5" customHeight="1">
      <c r="A22" s="1"/>
      <c r="B22" s="87" t="s">
        <v>62</v>
      </c>
      <c r="C22" s="94">
        <v>30</v>
      </c>
      <c r="D22" s="428"/>
      <c r="E22" s="9"/>
      <c r="F22" s="19"/>
      <c r="G22" s="8"/>
      <c r="H22" s="96">
        <f t="shared" si="6"/>
        <v>0</v>
      </c>
      <c r="I22" s="100" t="e">
        <f t="shared" si="7"/>
        <v>#DIV/0!</v>
      </c>
      <c r="J22" s="124">
        <f t="shared" si="8"/>
        <v>0</v>
      </c>
      <c r="K22" s="125">
        <f t="shared" si="9"/>
        <v>0</v>
      </c>
      <c r="L22" s="126" t="e">
        <f t="shared" si="10"/>
        <v>#DIV/0!</v>
      </c>
      <c r="M22" s="127" t="e">
        <f t="shared" si="11"/>
        <v>#DIV/0!</v>
      </c>
    </row>
    <row r="23" spans="1:16" ht="13.5" customHeight="1">
      <c r="A23" s="1"/>
      <c r="B23" s="87" t="s">
        <v>63</v>
      </c>
      <c r="C23" s="86">
        <v>2</v>
      </c>
      <c r="D23" s="89"/>
      <c r="E23" s="9"/>
      <c r="F23" s="19"/>
      <c r="G23" s="8"/>
      <c r="H23" s="96">
        <f t="shared" si="0"/>
        <v>0</v>
      </c>
      <c r="I23" s="100" t="e">
        <f t="shared" si="1"/>
        <v>#DIV/0!</v>
      </c>
      <c r="J23" s="124">
        <f t="shared" si="4"/>
        <v>0</v>
      </c>
      <c r="K23" s="125">
        <f t="shared" si="5"/>
        <v>0</v>
      </c>
      <c r="L23" s="126" t="e">
        <f t="shared" si="2"/>
        <v>#DIV/0!</v>
      </c>
      <c r="M23" s="127" t="e">
        <f t="shared" si="3"/>
        <v>#DIV/0!</v>
      </c>
    </row>
    <row r="24" spans="1:16" ht="13.5" customHeight="1">
      <c r="A24" s="1"/>
      <c r="B24" s="79" t="s">
        <v>67</v>
      </c>
      <c r="C24" s="86">
        <v>30</v>
      </c>
      <c r="D24" s="89"/>
      <c r="E24" s="9"/>
      <c r="F24" s="19"/>
      <c r="G24" s="8"/>
      <c r="H24" s="96">
        <f t="shared" si="0"/>
        <v>0</v>
      </c>
      <c r="I24" s="100" t="e">
        <f t="shared" si="1"/>
        <v>#DIV/0!</v>
      </c>
      <c r="J24" s="124">
        <f t="shared" si="4"/>
        <v>0</v>
      </c>
      <c r="K24" s="125">
        <f t="shared" si="5"/>
        <v>0</v>
      </c>
      <c r="L24" s="126" t="e">
        <f t="shared" si="2"/>
        <v>#DIV/0!</v>
      </c>
      <c r="M24" s="127" t="e">
        <f t="shared" si="3"/>
        <v>#DIV/0!</v>
      </c>
    </row>
    <row r="25" spans="1:16" ht="13.5" customHeight="1">
      <c r="A25" s="1"/>
      <c r="B25" s="87" t="s">
        <v>29</v>
      </c>
      <c r="C25" s="94" t="s">
        <v>25</v>
      </c>
      <c r="D25" s="121"/>
      <c r="E25" s="21"/>
      <c r="F25" s="121"/>
      <c r="G25" s="8"/>
      <c r="H25" s="96"/>
      <c r="I25" s="100"/>
      <c r="J25" s="124"/>
      <c r="K25" s="125"/>
      <c r="L25" s="126"/>
      <c r="M25" s="127"/>
    </row>
    <row r="26" spans="1:16" ht="13.5" customHeight="1">
      <c r="A26" s="1"/>
      <c r="B26" s="103"/>
      <c r="C26" s="94">
        <v>30</v>
      </c>
      <c r="D26" s="89"/>
      <c r="E26" s="9"/>
      <c r="F26" s="19"/>
      <c r="G26" s="8"/>
      <c r="H26" s="96">
        <f t="shared" si="0"/>
        <v>0</v>
      </c>
      <c r="I26" s="100" t="e">
        <f t="shared" si="1"/>
        <v>#DIV/0!</v>
      </c>
      <c r="J26" s="124">
        <f t="shared" si="4"/>
        <v>0</v>
      </c>
      <c r="K26" s="125">
        <f t="shared" si="5"/>
        <v>0</v>
      </c>
      <c r="L26" s="126" t="e">
        <f t="shared" si="2"/>
        <v>#DIV/0!</v>
      </c>
      <c r="M26" s="127" t="e">
        <f t="shared" si="3"/>
        <v>#DIV/0!</v>
      </c>
    </row>
    <row r="27" spans="1:16" ht="13.5" customHeight="1">
      <c r="A27" s="1"/>
      <c r="B27" s="103"/>
      <c r="C27" s="94">
        <v>30</v>
      </c>
      <c r="D27" s="89"/>
      <c r="E27" s="9"/>
      <c r="F27" s="19"/>
      <c r="G27" s="8"/>
      <c r="H27" s="96">
        <f t="shared" si="0"/>
        <v>0</v>
      </c>
      <c r="I27" s="100" t="e">
        <f t="shared" si="1"/>
        <v>#DIV/0!</v>
      </c>
      <c r="J27" s="124">
        <f t="shared" si="4"/>
        <v>0</v>
      </c>
      <c r="K27" s="125">
        <f t="shared" si="5"/>
        <v>0</v>
      </c>
      <c r="L27" s="126" t="e">
        <f t="shared" si="2"/>
        <v>#DIV/0!</v>
      </c>
      <c r="M27" s="127" t="e">
        <f t="shared" si="3"/>
        <v>#DIV/0!</v>
      </c>
    </row>
    <row r="28" spans="1:16" ht="13.5" customHeight="1">
      <c r="A28" s="1"/>
      <c r="B28" s="103"/>
      <c r="C28" s="94">
        <v>30</v>
      </c>
      <c r="D28" s="89"/>
      <c r="E28" s="9"/>
      <c r="F28" s="19"/>
      <c r="G28" s="8"/>
      <c r="H28" s="96">
        <f t="shared" si="0"/>
        <v>0</v>
      </c>
      <c r="I28" s="100" t="e">
        <f t="shared" si="1"/>
        <v>#DIV/0!</v>
      </c>
      <c r="J28" s="124">
        <f t="shared" si="4"/>
        <v>0</v>
      </c>
      <c r="K28" s="125">
        <f t="shared" si="5"/>
        <v>0</v>
      </c>
      <c r="L28" s="126" t="e">
        <f t="shared" si="2"/>
        <v>#DIV/0!</v>
      </c>
      <c r="M28" s="127" t="e">
        <f t="shared" si="3"/>
        <v>#DIV/0!</v>
      </c>
    </row>
    <row r="29" spans="1:16" ht="13.5" customHeight="1">
      <c r="A29" s="1"/>
      <c r="B29" s="206"/>
      <c r="C29" s="94" t="s">
        <v>25</v>
      </c>
      <c r="D29" s="121" t="s">
        <v>25</v>
      </c>
      <c r="E29" s="21" t="s">
        <v>25</v>
      </c>
      <c r="F29" s="121" t="s">
        <v>25</v>
      </c>
      <c r="G29" s="8" t="s">
        <v>25</v>
      </c>
      <c r="H29" s="96" t="s">
        <v>25</v>
      </c>
      <c r="I29" s="100" t="s">
        <v>25</v>
      </c>
      <c r="J29" s="124" t="str">
        <f>F29</f>
        <v xml:space="preserve"> </v>
      </c>
      <c r="K29" s="125" t="str">
        <f>G29</f>
        <v xml:space="preserve"> </v>
      </c>
      <c r="L29" s="126" t="str">
        <f>H29</f>
        <v xml:space="preserve"> </v>
      </c>
      <c r="M29" s="127" t="str">
        <f>I29</f>
        <v xml:space="preserve"> </v>
      </c>
    </row>
    <row r="30" spans="1:16" ht="13.5" customHeight="1">
      <c r="A30" s="1"/>
      <c r="B30" s="122"/>
      <c r="C30" s="95" t="s">
        <v>25</v>
      </c>
      <c r="D30" s="432"/>
      <c r="E30" s="40" t="s">
        <v>25</v>
      </c>
      <c r="F30" s="148" t="s">
        <v>25</v>
      </c>
      <c r="G30" s="10" t="s">
        <v>25</v>
      </c>
      <c r="H30" s="149" t="s">
        <v>25</v>
      </c>
      <c r="I30" s="150" t="s">
        <v>25</v>
      </c>
      <c r="J30" s="173" t="str">
        <f t="shared" ref="J30:J31" si="12">F30</f>
        <v xml:space="preserve"> </v>
      </c>
      <c r="K30" s="174" t="str">
        <f t="shared" ref="K30:K31" si="13">G30</f>
        <v xml:space="preserve"> </v>
      </c>
      <c r="L30" s="175" t="str">
        <f t="shared" ref="L30:L49" si="14">H30</f>
        <v xml:space="preserve"> </v>
      </c>
      <c r="M30" s="176" t="str">
        <f t="shared" ref="M30:M49" si="15">I30</f>
        <v xml:space="preserve"> </v>
      </c>
    </row>
    <row r="31" spans="1:16" ht="13.5" customHeight="1">
      <c r="A31" s="11"/>
      <c r="B31" s="155" t="s">
        <v>86</v>
      </c>
      <c r="C31" s="156">
        <v>30</v>
      </c>
      <c r="D31" s="157">
        <f>E31/C31</f>
        <v>0</v>
      </c>
      <c r="E31" s="158">
        <f>SUM(E14:E30)</f>
        <v>0</v>
      </c>
      <c r="F31" s="157">
        <f>G31/C31</f>
        <v>0</v>
      </c>
      <c r="G31" s="159">
        <f>SUM(G14:G30)</f>
        <v>0</v>
      </c>
      <c r="H31" s="157">
        <f>G31-E31</f>
        <v>0</v>
      </c>
      <c r="I31" s="160" t="e">
        <f t="shared" ref="I31" si="16">H31/E31</f>
        <v>#DIV/0!</v>
      </c>
      <c r="J31" s="177">
        <f t="shared" si="12"/>
        <v>0</v>
      </c>
      <c r="K31" s="178">
        <f t="shared" si="13"/>
        <v>0</v>
      </c>
      <c r="L31" s="179">
        <f t="shared" si="14"/>
        <v>0</v>
      </c>
      <c r="M31" s="233" t="e">
        <f t="shared" si="15"/>
        <v>#DIV/0!</v>
      </c>
    </row>
    <row r="32" spans="1:16" s="43" customFormat="1" ht="13.5" customHeight="1">
      <c r="A32" s="42"/>
      <c r="B32" s="151"/>
      <c r="C32" s="152"/>
      <c r="D32" s="153"/>
      <c r="E32" s="154"/>
      <c r="F32" s="153"/>
      <c r="G32" s="14" t="s">
        <v>25</v>
      </c>
      <c r="H32" s="14"/>
      <c r="I32" s="15"/>
      <c r="J32" s="180"/>
      <c r="K32" s="181"/>
      <c r="L32" s="182" t="s">
        <v>25</v>
      </c>
      <c r="M32" s="183" t="s">
        <v>25</v>
      </c>
    </row>
    <row r="33" spans="1:16" ht="13.5" customHeight="1">
      <c r="A33" s="1"/>
      <c r="B33" s="83" t="s">
        <v>105</v>
      </c>
      <c r="C33" s="105"/>
      <c r="D33" s="16"/>
      <c r="E33" s="106"/>
      <c r="F33" s="80"/>
      <c r="G33" s="8" t="s">
        <v>25</v>
      </c>
      <c r="H33" s="8"/>
      <c r="I33" s="81"/>
      <c r="J33" s="128"/>
      <c r="K33" s="129"/>
      <c r="L33" s="126" t="s">
        <v>25</v>
      </c>
      <c r="M33" s="127" t="s">
        <v>25</v>
      </c>
    </row>
    <row r="34" spans="1:16" ht="13.5" customHeight="1">
      <c r="A34" s="1"/>
      <c r="B34" s="87" t="s">
        <v>6</v>
      </c>
      <c r="C34" s="86">
        <v>30</v>
      </c>
      <c r="D34" s="91"/>
      <c r="E34" s="9"/>
      <c r="F34" s="19"/>
      <c r="G34" s="8"/>
      <c r="H34" s="96">
        <f t="shared" ref="H34:H47" si="17">G34-E34</f>
        <v>0</v>
      </c>
      <c r="I34" s="100" t="e">
        <f t="shared" ref="I34:I47" si="18">H34/E34</f>
        <v>#DIV/0!</v>
      </c>
      <c r="J34" s="124">
        <f t="shared" ref="J34" si="19">F34</f>
        <v>0</v>
      </c>
      <c r="K34" s="125">
        <f t="shared" ref="K34" si="20">G34</f>
        <v>0</v>
      </c>
      <c r="L34" s="126" t="e">
        <f t="shared" ref="L34:L47" si="21">K34-I34</f>
        <v>#DIV/0!</v>
      </c>
      <c r="M34" s="127" t="e">
        <f t="shared" ref="M34:M47" si="22">L34/I34</f>
        <v>#DIV/0!</v>
      </c>
    </row>
    <row r="35" spans="1:16" ht="13.5" customHeight="1">
      <c r="A35" s="1"/>
      <c r="B35" s="87" t="s">
        <v>7</v>
      </c>
      <c r="C35" s="86">
        <v>30</v>
      </c>
      <c r="D35" s="91"/>
      <c r="E35" s="9"/>
      <c r="F35" s="19"/>
      <c r="G35" s="8"/>
      <c r="H35" s="96">
        <f t="shared" si="17"/>
        <v>0</v>
      </c>
      <c r="I35" s="100" t="e">
        <f t="shared" si="18"/>
        <v>#DIV/0!</v>
      </c>
      <c r="J35" s="124">
        <f t="shared" ref="J35:J47" si="23">F35</f>
        <v>0</v>
      </c>
      <c r="K35" s="125">
        <f t="shared" ref="K35:K47" si="24">G35</f>
        <v>0</v>
      </c>
      <c r="L35" s="126" t="e">
        <f t="shared" si="21"/>
        <v>#DIV/0!</v>
      </c>
      <c r="M35" s="127" t="e">
        <f t="shared" si="22"/>
        <v>#DIV/0!</v>
      </c>
    </row>
    <row r="36" spans="1:16" ht="13.5" customHeight="1">
      <c r="A36" s="1"/>
      <c r="B36" s="87" t="s">
        <v>8</v>
      </c>
      <c r="C36" s="86">
        <v>30</v>
      </c>
      <c r="D36" s="91"/>
      <c r="E36" s="9"/>
      <c r="F36" s="19"/>
      <c r="G36" s="8"/>
      <c r="H36" s="96">
        <f t="shared" si="17"/>
        <v>0</v>
      </c>
      <c r="I36" s="100" t="e">
        <f t="shared" si="18"/>
        <v>#DIV/0!</v>
      </c>
      <c r="J36" s="124">
        <f t="shared" si="23"/>
        <v>0</v>
      </c>
      <c r="K36" s="125">
        <f t="shared" si="24"/>
        <v>0</v>
      </c>
      <c r="L36" s="126" t="e">
        <f t="shared" si="21"/>
        <v>#DIV/0!</v>
      </c>
      <c r="M36" s="127" t="e">
        <f t="shared" si="22"/>
        <v>#DIV/0!</v>
      </c>
    </row>
    <row r="37" spans="1:16" ht="13.5" customHeight="1">
      <c r="A37" s="1"/>
      <c r="B37" s="87" t="s">
        <v>9</v>
      </c>
      <c r="C37" s="94">
        <v>2</v>
      </c>
      <c r="D37" s="91"/>
      <c r="E37" s="9"/>
      <c r="F37" s="19"/>
      <c r="G37" s="8"/>
      <c r="H37" s="96">
        <f t="shared" si="17"/>
        <v>0</v>
      </c>
      <c r="I37" s="100" t="e">
        <f t="shared" si="18"/>
        <v>#DIV/0!</v>
      </c>
      <c r="J37" s="124">
        <f t="shared" si="23"/>
        <v>0</v>
      </c>
      <c r="K37" s="125">
        <f t="shared" si="24"/>
        <v>0</v>
      </c>
      <c r="L37" s="126" t="e">
        <f t="shared" si="21"/>
        <v>#DIV/0!</v>
      </c>
      <c r="M37" s="127" t="e">
        <f t="shared" si="22"/>
        <v>#DIV/0!</v>
      </c>
      <c r="P37" t="s">
        <v>25</v>
      </c>
    </row>
    <row r="38" spans="1:16" ht="13.5" customHeight="1">
      <c r="A38" s="1"/>
      <c r="B38" s="87" t="s">
        <v>10</v>
      </c>
      <c r="C38" s="86">
        <v>2</v>
      </c>
      <c r="D38" s="91"/>
      <c r="E38" s="9"/>
      <c r="F38" s="19"/>
      <c r="G38" s="8"/>
      <c r="H38" s="96">
        <f t="shared" si="17"/>
        <v>0</v>
      </c>
      <c r="I38" s="100" t="e">
        <f t="shared" si="18"/>
        <v>#DIV/0!</v>
      </c>
      <c r="J38" s="124">
        <f t="shared" si="23"/>
        <v>0</v>
      </c>
      <c r="K38" s="125">
        <f t="shared" si="24"/>
        <v>0</v>
      </c>
      <c r="L38" s="126" t="e">
        <f t="shared" si="21"/>
        <v>#DIV/0!</v>
      </c>
      <c r="M38" s="127" t="e">
        <f t="shared" si="22"/>
        <v>#DIV/0!</v>
      </c>
    </row>
    <row r="39" spans="1:16" ht="13.5" customHeight="1">
      <c r="A39" s="1"/>
      <c r="B39" s="87" t="s">
        <v>14</v>
      </c>
      <c r="C39" s="86">
        <v>30</v>
      </c>
      <c r="D39" s="91"/>
      <c r="E39" s="9"/>
      <c r="F39" s="19"/>
      <c r="G39" s="8"/>
      <c r="H39" s="96">
        <f t="shared" si="17"/>
        <v>0</v>
      </c>
      <c r="I39" s="100" t="e">
        <f t="shared" si="18"/>
        <v>#DIV/0!</v>
      </c>
      <c r="J39" s="124">
        <f t="shared" si="23"/>
        <v>0</v>
      </c>
      <c r="K39" s="125">
        <f t="shared" si="24"/>
        <v>0</v>
      </c>
      <c r="L39" s="126" t="e">
        <f t="shared" si="21"/>
        <v>#DIV/0!</v>
      </c>
      <c r="M39" s="127" t="e">
        <f t="shared" si="22"/>
        <v>#DIV/0!</v>
      </c>
    </row>
    <row r="40" spans="1:16" ht="13.5" customHeight="1">
      <c r="A40" s="1"/>
      <c r="B40" t="s">
        <v>78</v>
      </c>
      <c r="C40" s="93">
        <v>30</v>
      </c>
      <c r="D40" s="91"/>
      <c r="E40" s="9"/>
      <c r="F40" s="19"/>
      <c r="G40" s="8"/>
      <c r="H40" s="96">
        <f t="shared" si="17"/>
        <v>0</v>
      </c>
      <c r="I40" s="100" t="e">
        <f t="shared" si="18"/>
        <v>#DIV/0!</v>
      </c>
      <c r="J40" s="124">
        <f t="shared" si="23"/>
        <v>0</v>
      </c>
      <c r="K40" s="125">
        <f t="shared" si="24"/>
        <v>0</v>
      </c>
      <c r="L40" s="126" t="e">
        <f t="shared" si="21"/>
        <v>#DIV/0!</v>
      </c>
      <c r="M40" s="127" t="e">
        <f t="shared" si="22"/>
        <v>#DIV/0!</v>
      </c>
    </row>
    <row r="41" spans="1:16" ht="13.5" customHeight="1">
      <c r="A41" s="1"/>
      <c r="B41" s="87" t="s">
        <v>58</v>
      </c>
      <c r="C41" s="94">
        <v>30</v>
      </c>
      <c r="D41" s="91"/>
      <c r="E41" s="9"/>
      <c r="F41" s="19"/>
      <c r="G41" s="8"/>
      <c r="H41" s="96">
        <f t="shared" si="17"/>
        <v>0</v>
      </c>
      <c r="I41" s="100" t="e">
        <f t="shared" si="18"/>
        <v>#DIV/0!</v>
      </c>
      <c r="J41" s="124">
        <f t="shared" si="23"/>
        <v>0</v>
      </c>
      <c r="K41" s="125">
        <f t="shared" si="24"/>
        <v>0</v>
      </c>
      <c r="L41" s="126" t="e">
        <f t="shared" si="21"/>
        <v>#DIV/0!</v>
      </c>
      <c r="M41" s="127" t="e">
        <f t="shared" si="22"/>
        <v>#DIV/0!</v>
      </c>
    </row>
    <row r="42" spans="1:16" ht="13.5" customHeight="1">
      <c r="A42" s="1"/>
      <c r="B42" s="87" t="s">
        <v>23</v>
      </c>
      <c r="C42" s="86">
        <v>30</v>
      </c>
      <c r="D42" s="91"/>
      <c r="E42" s="9"/>
      <c r="F42" s="19"/>
      <c r="G42" s="8"/>
      <c r="H42" s="96">
        <f t="shared" si="17"/>
        <v>0</v>
      </c>
      <c r="I42" s="100" t="e">
        <f t="shared" si="18"/>
        <v>#DIV/0!</v>
      </c>
      <c r="J42" s="124">
        <f t="shared" si="23"/>
        <v>0</v>
      </c>
      <c r="K42" s="125">
        <f t="shared" si="24"/>
        <v>0</v>
      </c>
      <c r="L42" s="126" t="e">
        <f t="shared" si="21"/>
        <v>#DIV/0!</v>
      </c>
      <c r="M42" s="127" t="e">
        <f t="shared" si="22"/>
        <v>#DIV/0!</v>
      </c>
    </row>
    <row r="43" spans="1:16" ht="13.5" customHeight="1">
      <c r="A43" s="1"/>
      <c r="B43" s="87" t="s">
        <v>59</v>
      </c>
      <c r="C43" s="94"/>
      <c r="D43" s="121"/>
      <c r="E43" s="21"/>
      <c r="F43" s="23"/>
      <c r="G43" s="8"/>
      <c r="H43" s="96"/>
      <c r="I43" s="100"/>
      <c r="J43" s="124"/>
      <c r="K43" s="125"/>
      <c r="L43" s="126"/>
      <c r="M43" s="127"/>
    </row>
    <row r="44" spans="1:16" ht="13.5" customHeight="1">
      <c r="A44" s="1"/>
      <c r="B44" s="206" t="s">
        <v>25</v>
      </c>
      <c r="C44" s="94">
        <v>30</v>
      </c>
      <c r="D44" s="89"/>
      <c r="E44" s="9"/>
      <c r="F44" s="19"/>
      <c r="G44" s="8"/>
      <c r="H44" s="96">
        <f t="shared" si="17"/>
        <v>0</v>
      </c>
      <c r="I44" s="100" t="e">
        <f t="shared" si="18"/>
        <v>#DIV/0!</v>
      </c>
      <c r="J44" s="124">
        <f t="shared" si="23"/>
        <v>0</v>
      </c>
      <c r="K44" s="125">
        <f t="shared" si="24"/>
        <v>0</v>
      </c>
      <c r="L44" s="126" t="e">
        <f t="shared" si="21"/>
        <v>#DIV/0!</v>
      </c>
      <c r="M44" s="127" t="e">
        <f t="shared" si="22"/>
        <v>#DIV/0!</v>
      </c>
    </row>
    <row r="45" spans="1:16" ht="13.5" customHeight="1">
      <c r="A45" s="1"/>
      <c r="B45" s="206" t="s">
        <v>25</v>
      </c>
      <c r="C45" s="94">
        <v>30</v>
      </c>
      <c r="D45" s="89"/>
      <c r="E45" s="9"/>
      <c r="F45" s="19"/>
      <c r="G45" s="8"/>
      <c r="H45" s="96">
        <f t="shared" si="17"/>
        <v>0</v>
      </c>
      <c r="I45" s="100" t="e">
        <f t="shared" si="18"/>
        <v>#DIV/0!</v>
      </c>
      <c r="J45" s="124">
        <f t="shared" si="23"/>
        <v>0</v>
      </c>
      <c r="K45" s="125">
        <f t="shared" si="24"/>
        <v>0</v>
      </c>
      <c r="L45" s="126" t="e">
        <f t="shared" si="21"/>
        <v>#DIV/0!</v>
      </c>
      <c r="M45" s="127" t="e">
        <f t="shared" si="22"/>
        <v>#DIV/0!</v>
      </c>
    </row>
    <row r="46" spans="1:16" ht="13.5" customHeight="1">
      <c r="A46" s="1"/>
      <c r="B46" s="206" t="s">
        <v>25</v>
      </c>
      <c r="C46" s="94">
        <v>30</v>
      </c>
      <c r="D46" s="89"/>
      <c r="E46" s="9"/>
      <c r="F46" s="19"/>
      <c r="G46" s="8"/>
      <c r="H46" s="96">
        <f t="shared" si="17"/>
        <v>0</v>
      </c>
      <c r="I46" s="100" t="e">
        <f t="shared" si="18"/>
        <v>#DIV/0!</v>
      </c>
      <c r="J46" s="124">
        <f t="shared" si="23"/>
        <v>0</v>
      </c>
      <c r="K46" s="125">
        <f t="shared" si="24"/>
        <v>0</v>
      </c>
      <c r="L46" s="126" t="e">
        <f t="shared" si="21"/>
        <v>#DIV/0!</v>
      </c>
      <c r="M46" s="127" t="e">
        <f t="shared" si="22"/>
        <v>#DIV/0!</v>
      </c>
    </row>
    <row r="47" spans="1:16" ht="13.5" customHeight="1">
      <c r="A47" s="1"/>
      <c r="B47" s="206" t="s">
        <v>25</v>
      </c>
      <c r="C47" s="94" t="s">
        <v>25</v>
      </c>
      <c r="D47" s="121"/>
      <c r="E47" s="21"/>
      <c r="F47" s="121"/>
      <c r="G47" s="8"/>
      <c r="H47" s="96">
        <f t="shared" si="17"/>
        <v>0</v>
      </c>
      <c r="I47" s="100" t="e">
        <f t="shared" si="18"/>
        <v>#DIV/0!</v>
      </c>
      <c r="J47" s="124">
        <f t="shared" si="23"/>
        <v>0</v>
      </c>
      <c r="K47" s="125">
        <f t="shared" si="24"/>
        <v>0</v>
      </c>
      <c r="L47" s="126" t="e">
        <f t="shared" si="21"/>
        <v>#DIV/0!</v>
      </c>
      <c r="M47" s="127" t="e">
        <f t="shared" si="22"/>
        <v>#DIV/0!</v>
      </c>
    </row>
    <row r="48" spans="1:16" ht="13.5" customHeight="1">
      <c r="A48" s="1"/>
      <c r="B48" s="122" t="s">
        <v>25</v>
      </c>
      <c r="C48" s="95" t="s">
        <v>25</v>
      </c>
      <c r="D48" s="148" t="s">
        <v>25</v>
      </c>
      <c r="E48" s="40" t="s">
        <v>25</v>
      </c>
      <c r="F48" s="148" t="s">
        <v>25</v>
      </c>
      <c r="G48" s="10" t="s">
        <v>25</v>
      </c>
      <c r="H48" s="149" t="s">
        <v>25</v>
      </c>
      <c r="I48" s="150" t="s">
        <v>25</v>
      </c>
      <c r="J48" s="173" t="str">
        <f t="shared" ref="J48:J49" si="25">F48</f>
        <v xml:space="preserve"> </v>
      </c>
      <c r="K48" s="174" t="str">
        <f t="shared" ref="K48:K49" si="26">G48</f>
        <v xml:space="preserve"> </v>
      </c>
      <c r="L48" s="175" t="str">
        <f t="shared" si="14"/>
        <v xml:space="preserve"> </v>
      </c>
      <c r="M48" s="176" t="str">
        <f t="shared" si="15"/>
        <v xml:space="preserve"> </v>
      </c>
    </row>
    <row r="49" spans="1:13" s="50" customFormat="1" ht="13.5" customHeight="1">
      <c r="A49" s="161"/>
      <c r="B49" s="155" t="s">
        <v>87</v>
      </c>
      <c r="C49" s="156">
        <v>30</v>
      </c>
      <c r="D49" s="157">
        <f>E49/C49</f>
        <v>0</v>
      </c>
      <c r="E49" s="172">
        <f>SUM(E34:E48)</f>
        <v>0</v>
      </c>
      <c r="F49" s="157">
        <f>G49/C49</f>
        <v>0</v>
      </c>
      <c r="G49" s="159">
        <f>SUM(G34:G48)</f>
        <v>0</v>
      </c>
      <c r="H49" s="157">
        <f>G49-E49</f>
        <v>0</v>
      </c>
      <c r="I49" s="160" t="e">
        <f t="shared" ref="I49" si="27">H49/E49</f>
        <v>#DIV/0!</v>
      </c>
      <c r="J49" s="177">
        <f t="shared" si="25"/>
        <v>0</v>
      </c>
      <c r="K49" s="178">
        <f t="shared" si="26"/>
        <v>0</v>
      </c>
      <c r="L49" s="179">
        <f t="shared" si="14"/>
        <v>0</v>
      </c>
      <c r="M49" s="233" t="e">
        <f t="shared" si="15"/>
        <v>#DIV/0!</v>
      </c>
    </row>
    <row r="50" spans="1:13" s="50" customFormat="1" ht="13.5" customHeight="1">
      <c r="A50" s="48"/>
      <c r="B50" s="162"/>
      <c r="C50" s="163"/>
      <c r="D50" s="164"/>
      <c r="E50" s="49"/>
      <c r="F50" s="164"/>
      <c r="G50" s="165"/>
      <c r="H50" s="166"/>
      <c r="I50" s="167"/>
      <c r="J50" s="168"/>
      <c r="K50" s="169"/>
      <c r="L50" s="170" t="s">
        <v>25</v>
      </c>
      <c r="M50" s="171" t="s">
        <v>25</v>
      </c>
    </row>
    <row r="51" spans="1:13" ht="15" customHeight="1" thickBot="1">
      <c r="A51" s="1"/>
      <c r="B51" s="215" t="s">
        <v>69</v>
      </c>
      <c r="C51" s="214">
        <v>30</v>
      </c>
      <c r="D51" s="187">
        <f>E51/C51</f>
        <v>0</v>
      </c>
      <c r="E51" s="223">
        <f>E31+E49</f>
        <v>0</v>
      </c>
      <c r="F51" s="216">
        <f>G51/C51</f>
        <v>0</v>
      </c>
      <c r="G51" s="212">
        <f>G31+G49</f>
        <v>0</v>
      </c>
      <c r="H51" s="209">
        <f>G51-E51</f>
        <v>0</v>
      </c>
      <c r="I51" s="210" t="e">
        <f>H51/E51</f>
        <v>#DIV/0!</v>
      </c>
      <c r="J51" s="226">
        <f>K51/C51</f>
        <v>0</v>
      </c>
      <c r="K51" s="227">
        <f>K31+K49</f>
        <v>0</v>
      </c>
      <c r="L51" s="146">
        <f>H51</f>
        <v>0</v>
      </c>
      <c r="M51" s="130" t="e">
        <f>I51</f>
        <v>#DIV/0!</v>
      </c>
    </row>
    <row r="52" spans="1:13" ht="9" customHeight="1" thickBot="1">
      <c r="A52" s="107"/>
      <c r="B52" s="26"/>
      <c r="C52" s="26"/>
      <c r="D52" s="27"/>
      <c r="E52" s="27"/>
      <c r="F52" s="27"/>
      <c r="G52" s="27"/>
      <c r="H52" s="27"/>
      <c r="I52" s="27"/>
      <c r="J52" s="27"/>
      <c r="K52" s="27"/>
      <c r="L52" s="26"/>
      <c r="M52" s="38"/>
    </row>
    <row r="53" spans="1:13" ht="15" customHeight="1">
      <c r="A53" s="74" t="s">
        <v>15</v>
      </c>
      <c r="B53" s="188" t="s">
        <v>82</v>
      </c>
      <c r="C53" s="189">
        <v>30</v>
      </c>
      <c r="D53" s="190">
        <f>E53/C53</f>
        <v>0</v>
      </c>
      <c r="E53" s="191">
        <f>E7+E51</f>
        <v>0</v>
      </c>
      <c r="F53" s="192">
        <f>G53/C53</f>
        <v>0</v>
      </c>
      <c r="G53" s="193">
        <f>G7+G51</f>
        <v>0</v>
      </c>
      <c r="H53" s="190">
        <f>G53-E53</f>
        <v>0</v>
      </c>
      <c r="I53" s="194" t="e">
        <f>H53/E53</f>
        <v>#DIV/0!</v>
      </c>
      <c r="J53" s="202">
        <f>K53/C53</f>
        <v>158</v>
      </c>
      <c r="K53" s="203">
        <f>K9+K51</f>
        <v>4740</v>
      </c>
      <c r="L53" s="204"/>
      <c r="M53" s="205"/>
    </row>
    <row r="54" spans="1:13" ht="15" customHeight="1" thickBot="1">
      <c r="A54" s="75" t="s">
        <v>17</v>
      </c>
      <c r="B54" s="195" t="s">
        <v>83</v>
      </c>
      <c r="C54" s="196">
        <v>30</v>
      </c>
      <c r="D54" s="197">
        <f>E54/C54</f>
        <v>0</v>
      </c>
      <c r="E54" s="198">
        <f>E9+E51</f>
        <v>0</v>
      </c>
      <c r="F54" s="199">
        <f>G54/C54</f>
        <v>0</v>
      </c>
      <c r="G54" s="200">
        <f>G9+G51</f>
        <v>0</v>
      </c>
      <c r="H54" s="197">
        <f>G54-E54</f>
        <v>0</v>
      </c>
      <c r="I54" s="201" t="e">
        <f>H54/E54</f>
        <v>#DIV/0!</v>
      </c>
      <c r="J54" s="118" t="s">
        <v>194</v>
      </c>
      <c r="K54" s="119"/>
      <c r="L54" s="110">
        <f>K53-G53</f>
        <v>4740</v>
      </c>
      <c r="M54" s="120" t="e">
        <f>L54/G53</f>
        <v>#DIV/0!</v>
      </c>
    </row>
    <row r="55" spans="1:13" ht="9" customHeight="1" thickBot="1">
      <c r="A55" s="107"/>
      <c r="B55" s="26"/>
      <c r="C55" s="26"/>
      <c r="D55" s="27"/>
      <c r="E55" s="27"/>
      <c r="F55" s="27"/>
      <c r="G55" s="27"/>
      <c r="H55" s="27"/>
      <c r="I55" s="27"/>
      <c r="J55" s="27"/>
      <c r="K55" s="27"/>
      <c r="L55" s="26"/>
      <c r="M55" s="38"/>
    </row>
    <row r="56" spans="1:13" ht="13.5" customHeight="1">
      <c r="A56" s="28" t="s">
        <v>19</v>
      </c>
      <c r="B56" s="247" t="s">
        <v>84</v>
      </c>
      <c r="C56" s="102"/>
      <c r="D56" s="549" t="s">
        <v>20</v>
      </c>
      <c r="E56" s="550"/>
      <c r="F56" s="549" t="s">
        <v>21</v>
      </c>
      <c r="G56" s="551"/>
      <c r="H56" s="549"/>
      <c r="I56" s="552"/>
      <c r="J56" s="554" t="s">
        <v>90</v>
      </c>
      <c r="K56" s="555"/>
      <c r="L56" s="555"/>
      <c r="M56" s="556"/>
    </row>
    <row r="57" spans="1:13" ht="13.5" customHeight="1">
      <c r="A57" s="1"/>
      <c r="B57" s="55" t="s">
        <v>195</v>
      </c>
      <c r="C57" s="29"/>
      <c r="D57" s="525">
        <f>'UnderGrad&amp;GradPeerLimits'!B5</f>
        <v>13824</v>
      </c>
      <c r="E57" s="538"/>
      <c r="F57" s="525">
        <f>'UnderGrad&amp;GradPeerLimits'!D5</f>
        <v>38211</v>
      </c>
      <c r="G57" s="526"/>
      <c r="H57" s="525"/>
      <c r="I57" s="538"/>
      <c r="J57" s="557"/>
      <c r="K57" s="558"/>
      <c r="L57" s="558"/>
      <c r="M57" s="559"/>
    </row>
    <row r="58" spans="1:13" ht="13.5" customHeight="1">
      <c r="A58" s="1"/>
      <c r="B58" s="55" t="s">
        <v>196</v>
      </c>
      <c r="C58" s="82"/>
      <c r="D58" s="525">
        <f>G53</f>
        <v>0</v>
      </c>
      <c r="E58" s="541"/>
      <c r="F58" s="525">
        <f>G54</f>
        <v>0</v>
      </c>
      <c r="G58" s="526"/>
      <c r="H58" s="525"/>
      <c r="I58" s="538"/>
      <c r="J58" s="560"/>
      <c r="K58" s="561"/>
      <c r="L58" s="561"/>
      <c r="M58" s="562"/>
    </row>
    <row r="59" spans="1:13" ht="13.5" customHeight="1">
      <c r="A59" s="1"/>
      <c r="B59" s="55" t="s">
        <v>28</v>
      </c>
      <c r="C59" s="54"/>
      <c r="D59" s="525">
        <f>D57-D58</f>
        <v>13824</v>
      </c>
      <c r="E59" s="541"/>
      <c r="F59" s="525">
        <f>F57-F58</f>
        <v>38211</v>
      </c>
      <c r="G59" s="526"/>
      <c r="H59" s="525" t="s">
        <v>25</v>
      </c>
      <c r="I59" s="538"/>
      <c r="J59" s="525" t="s">
        <v>25</v>
      </c>
      <c r="K59" s="533"/>
      <c r="L59" s="533"/>
      <c r="M59" s="534"/>
    </row>
    <row r="60" spans="1:13" ht="13.5" customHeight="1">
      <c r="A60" s="1"/>
      <c r="B60" s="55" t="s">
        <v>27</v>
      </c>
      <c r="C60" s="82"/>
      <c r="D60" s="527">
        <f>D58/D57</f>
        <v>0</v>
      </c>
      <c r="E60" s="542"/>
      <c r="F60" s="527">
        <f>F58/F57</f>
        <v>0</v>
      </c>
      <c r="G60" s="526"/>
      <c r="H60" s="527" t="s">
        <v>25</v>
      </c>
      <c r="I60" s="553"/>
      <c r="J60" s="530" t="s">
        <v>25</v>
      </c>
      <c r="K60" s="531"/>
      <c r="L60" s="531"/>
      <c r="M60" s="532"/>
    </row>
    <row r="61" spans="1:13" ht="13.5" customHeight="1" thickBot="1">
      <c r="A61" s="39"/>
      <c r="B61" s="61" t="s">
        <v>197</v>
      </c>
      <c r="C61" s="101"/>
      <c r="D61" s="543" t="e">
        <f>I53</f>
        <v>#DIV/0!</v>
      </c>
      <c r="E61" s="544"/>
      <c r="F61" s="528" t="e">
        <f>I54</f>
        <v>#DIV/0!</v>
      </c>
      <c r="G61" s="529"/>
      <c r="H61" s="528" t="s">
        <v>25</v>
      </c>
      <c r="I61" s="537"/>
      <c r="J61" s="528" t="s">
        <v>25</v>
      </c>
      <c r="K61" s="535"/>
      <c r="L61" s="535"/>
      <c r="M61" s="536"/>
    </row>
    <row r="62" spans="1:13" ht="18" customHeight="1">
      <c r="A62" s="545" t="s">
        <v>99</v>
      </c>
      <c r="B62" s="545"/>
      <c r="C62" s="545"/>
      <c r="D62" s="545"/>
      <c r="E62" s="545"/>
      <c r="F62" s="545"/>
      <c r="G62" s="545"/>
      <c r="H62" s="545"/>
      <c r="I62" s="545"/>
      <c r="J62" s="545"/>
      <c r="K62" s="545"/>
      <c r="L62" s="546"/>
      <c r="M62" s="546"/>
    </row>
    <row r="63" spans="1:13" ht="30" customHeight="1">
      <c r="A63" s="523" t="s">
        <v>100</v>
      </c>
      <c r="B63" s="523"/>
      <c r="C63" s="523"/>
      <c r="D63" s="523"/>
      <c r="E63" s="523"/>
      <c r="F63" s="523"/>
      <c r="G63" s="523"/>
      <c r="H63" s="523"/>
      <c r="I63" s="523"/>
      <c r="J63" s="523"/>
      <c r="K63" s="523"/>
    </row>
    <row r="67" spans="4:8">
      <c r="H67" t="s">
        <v>25</v>
      </c>
    </row>
    <row r="69" spans="4:8">
      <c r="D69" t="s">
        <v>25</v>
      </c>
    </row>
  </sheetData>
  <mergeCells count="37">
    <mergeCell ref="A62:M62"/>
    <mergeCell ref="F3:I3"/>
    <mergeCell ref="D56:E56"/>
    <mergeCell ref="D57:E57"/>
    <mergeCell ref="D58:E58"/>
    <mergeCell ref="F56:G56"/>
    <mergeCell ref="H56:I56"/>
    <mergeCell ref="H57:I57"/>
    <mergeCell ref="H58:I58"/>
    <mergeCell ref="H60:I60"/>
    <mergeCell ref="J56:M58"/>
    <mergeCell ref="A63:K63"/>
    <mergeCell ref="D3:E3"/>
    <mergeCell ref="F57:G57"/>
    <mergeCell ref="F58:G58"/>
    <mergeCell ref="F59:G59"/>
    <mergeCell ref="F60:G60"/>
    <mergeCell ref="F61:G61"/>
    <mergeCell ref="J60:M60"/>
    <mergeCell ref="J59:M59"/>
    <mergeCell ref="J61:M61"/>
    <mergeCell ref="H61:I61"/>
    <mergeCell ref="H59:I59"/>
    <mergeCell ref="B3:B4"/>
    <mergeCell ref="D59:E59"/>
    <mergeCell ref="D60:E60"/>
    <mergeCell ref="D61:E61"/>
    <mergeCell ref="A1:F1"/>
    <mergeCell ref="J3:M3"/>
    <mergeCell ref="J11:M13"/>
    <mergeCell ref="G1:M1"/>
    <mergeCell ref="C3:C4"/>
    <mergeCell ref="A3:A4"/>
    <mergeCell ref="J6:J8"/>
    <mergeCell ref="K6:K8"/>
    <mergeCell ref="L6:L8"/>
    <mergeCell ref="M6:M8"/>
  </mergeCells>
  <phoneticPr fontId="0" type="noConversion"/>
  <printOptions horizontalCentered="1"/>
  <pageMargins left="0.25" right="0.25" top="1" bottom="0.5" header="0.5" footer="0.5"/>
  <pageSetup scale="70" orientation="portrait" r:id="rId1"/>
  <headerFooter alignWithMargins="0">
    <oddHeader xml:space="preserve">&amp;L
&amp;C&amp;"Times New Roman,Bold"&amp;14Oklahoma State Regents for Higher Education&amp;12 
Tuition and Mandatory Fee Request&amp;R&amp;"Times New Roman,Bold Italic"&amp;11Research University
Undergraduate
</oddHeader>
    <oddFooter>&amp;L&amp;"Times New Roman,Italic"&amp;8&amp;D&amp;R&amp;"Times New Roman,Italic"&amp;8&amp;F
&amp;A</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L43"/>
  <sheetViews>
    <sheetView showGridLines="0" zoomScaleNormal="100" workbookViewId="0">
      <selection activeCell="B18" sqref="B18"/>
    </sheetView>
  </sheetViews>
  <sheetFormatPr defaultColWidth="8.77734375" defaultRowHeight="13.2"/>
  <cols>
    <col min="1" max="1" width="2.6640625" style="331" customWidth="1"/>
    <col min="2" max="2" width="21.77734375" style="331" customWidth="1"/>
    <col min="3" max="3" width="10.6640625" style="331" customWidth="1"/>
    <col min="4" max="9" width="11" style="331" customWidth="1"/>
    <col min="10" max="16384" width="8.77734375" style="331"/>
  </cols>
  <sheetData>
    <row r="1" spans="1:9">
      <c r="A1" s="331" t="s">
        <v>25</v>
      </c>
    </row>
    <row r="2" spans="1:9">
      <c r="A2" s="581" t="s">
        <v>32</v>
      </c>
      <c r="B2" s="581"/>
      <c r="C2" s="581"/>
      <c r="D2" s="581"/>
      <c r="E2" s="581"/>
      <c r="F2" s="581"/>
      <c r="G2" s="581"/>
      <c r="H2" s="581"/>
      <c r="I2" s="581"/>
    </row>
    <row r="3" spans="1:9">
      <c r="A3" s="581" t="s">
        <v>179</v>
      </c>
      <c r="B3" s="581"/>
      <c r="C3" s="581"/>
      <c r="D3" s="581"/>
      <c r="E3" s="581"/>
      <c r="F3" s="581"/>
      <c r="G3" s="581"/>
      <c r="H3" s="581"/>
      <c r="I3" s="581"/>
    </row>
    <row r="4" spans="1:9">
      <c r="A4" s="363"/>
      <c r="B4" s="363"/>
      <c r="C4" s="363"/>
      <c r="D4" s="363"/>
      <c r="E4" s="363" t="s">
        <v>126</v>
      </c>
      <c r="F4" s="363"/>
      <c r="G4" s="363"/>
      <c r="H4" s="363"/>
      <c r="I4" s="363"/>
    </row>
    <row r="6" spans="1:9">
      <c r="A6" s="207" t="s">
        <v>24</v>
      </c>
      <c r="B6" s="207"/>
      <c r="C6" s="207"/>
      <c r="D6" s="207"/>
      <c r="E6" s="207" t="s">
        <v>89</v>
      </c>
      <c r="F6" s="207"/>
      <c r="G6" s="207"/>
      <c r="H6" s="207"/>
      <c r="I6" s="207"/>
    </row>
    <row r="7" spans="1:9">
      <c r="A7" s="395"/>
      <c r="B7" s="396"/>
      <c r="C7" s="396"/>
      <c r="D7" s="396"/>
      <c r="E7" s="396"/>
      <c r="F7" s="396"/>
      <c r="G7" s="396"/>
      <c r="H7" s="396"/>
      <c r="I7" s="397"/>
    </row>
    <row r="8" spans="1:9" ht="13.5" customHeight="1">
      <c r="A8" s="591" t="s">
        <v>25</v>
      </c>
      <c r="B8" s="593" t="s">
        <v>104</v>
      </c>
      <c r="C8" s="595" t="s">
        <v>113</v>
      </c>
      <c r="D8" s="597" t="s">
        <v>180</v>
      </c>
      <c r="E8" s="597"/>
      <c r="F8" s="598" t="s">
        <v>181</v>
      </c>
      <c r="G8" s="597"/>
      <c r="H8" s="599"/>
      <c r="I8" s="600"/>
    </row>
    <row r="9" spans="1:9" ht="38.1" customHeight="1">
      <c r="A9" s="592"/>
      <c r="B9" s="594"/>
      <c r="C9" s="596"/>
      <c r="D9" s="364" t="s">
        <v>182</v>
      </c>
      <c r="E9" s="365" t="s">
        <v>124</v>
      </c>
      <c r="F9" s="364" t="s">
        <v>183</v>
      </c>
      <c r="G9" s="365" t="s">
        <v>125</v>
      </c>
      <c r="H9" s="364" t="s">
        <v>184</v>
      </c>
      <c r="I9" s="366" t="s">
        <v>185</v>
      </c>
    </row>
    <row r="10" spans="1:9">
      <c r="A10" s="367" t="s">
        <v>0</v>
      </c>
      <c r="B10" s="54" t="s">
        <v>114</v>
      </c>
      <c r="C10" s="368"/>
      <c r="D10" s="369"/>
      <c r="E10" s="123"/>
      <c r="F10" s="370"/>
      <c r="G10" s="371"/>
      <c r="H10" s="4"/>
      <c r="I10" s="372"/>
    </row>
    <row r="11" spans="1:9">
      <c r="A11" s="373"/>
      <c r="B11" s="54" t="s">
        <v>25</v>
      </c>
      <c r="C11" s="368"/>
      <c r="D11" s="369"/>
      <c r="E11" s="123"/>
      <c r="F11" s="374"/>
      <c r="G11" s="372"/>
      <c r="H11" s="4"/>
      <c r="I11" s="372"/>
    </row>
    <row r="12" spans="1:9" s="377" customFormat="1" ht="13.8">
      <c r="A12" s="375"/>
      <c r="B12" s="346" t="s">
        <v>115</v>
      </c>
      <c r="C12" s="376" t="s">
        <v>116</v>
      </c>
      <c r="D12" s="347">
        <v>1</v>
      </c>
      <c r="E12" s="352">
        <f>D12*30</f>
        <v>30</v>
      </c>
      <c r="F12" s="354">
        <v>1</v>
      </c>
      <c r="G12" s="355">
        <f>F12*30</f>
        <v>30</v>
      </c>
      <c r="H12" s="353">
        <f>G12-E12</f>
        <v>0</v>
      </c>
      <c r="I12" s="348">
        <f>H12/E12</f>
        <v>0</v>
      </c>
    </row>
    <row r="13" spans="1:9" s="377" customFormat="1" ht="13.8">
      <c r="A13" s="375"/>
      <c r="B13" s="346" t="s">
        <v>117</v>
      </c>
      <c r="C13" s="378" t="s">
        <v>121</v>
      </c>
      <c r="D13" s="347">
        <f>D12</f>
        <v>1</v>
      </c>
      <c r="E13" s="352">
        <f>D13*15</f>
        <v>15</v>
      </c>
      <c r="F13" s="354">
        <v>1</v>
      </c>
      <c r="G13" s="355">
        <f>F13*15</f>
        <v>15</v>
      </c>
      <c r="H13" s="353">
        <f>G13-E13</f>
        <v>0</v>
      </c>
      <c r="I13" s="348">
        <f>H13/E13</f>
        <v>0</v>
      </c>
    </row>
    <row r="14" spans="1:9" s="377" customFormat="1" ht="13.8">
      <c r="A14" s="379"/>
      <c r="B14" s="349" t="s">
        <v>118</v>
      </c>
      <c r="C14" s="351">
        <v>30</v>
      </c>
      <c r="D14" s="350">
        <v>1</v>
      </c>
      <c r="E14" s="380">
        <f>E13*2</f>
        <v>30</v>
      </c>
      <c r="F14" s="356">
        <v>1</v>
      </c>
      <c r="G14" s="355">
        <f>G13*2</f>
        <v>30</v>
      </c>
      <c r="H14" s="353">
        <f>G14-E14</f>
        <v>0</v>
      </c>
      <c r="I14" s="348">
        <f>H14/E14</f>
        <v>0</v>
      </c>
    </row>
    <row r="15" spans="1:9">
      <c r="A15" s="381"/>
      <c r="B15" s="382"/>
      <c r="C15" s="382"/>
      <c r="D15" s="383"/>
      <c r="E15" s="383"/>
      <c r="F15" s="384"/>
      <c r="G15" s="384"/>
      <c r="H15" s="384"/>
      <c r="I15" s="385"/>
    </row>
    <row r="16" spans="1:9" ht="13.5" customHeight="1">
      <c r="A16" s="591" t="s">
        <v>25</v>
      </c>
      <c r="B16" s="593" t="s">
        <v>104</v>
      </c>
      <c r="C16" s="595" t="s">
        <v>113</v>
      </c>
      <c r="D16" s="597" t="s">
        <v>180</v>
      </c>
      <c r="E16" s="597"/>
      <c r="F16" s="598" t="s">
        <v>181</v>
      </c>
      <c r="G16" s="597"/>
      <c r="H16" s="599"/>
      <c r="I16" s="600"/>
    </row>
    <row r="17" spans="1:12" ht="38.1" customHeight="1">
      <c r="A17" s="592"/>
      <c r="B17" s="594"/>
      <c r="C17" s="596"/>
      <c r="D17" s="364" t="s">
        <v>119</v>
      </c>
      <c r="E17" s="365" t="s">
        <v>123</v>
      </c>
      <c r="F17" s="364" t="s">
        <v>119</v>
      </c>
      <c r="G17" s="365" t="s">
        <v>123</v>
      </c>
      <c r="H17" s="364" t="s">
        <v>184</v>
      </c>
      <c r="I17" s="366" t="s">
        <v>185</v>
      </c>
    </row>
    <row r="18" spans="1:12" ht="14.1" customHeight="1">
      <c r="A18" s="367" t="s">
        <v>5</v>
      </c>
      <c r="B18" s="54" t="s">
        <v>186</v>
      </c>
      <c r="C18" s="386"/>
      <c r="D18" s="4"/>
      <c r="E18" s="123"/>
      <c r="F18" s="387"/>
      <c r="G18" s="388"/>
      <c r="H18" s="369"/>
      <c r="I18" s="389"/>
    </row>
    <row r="19" spans="1:12">
      <c r="A19" s="373"/>
      <c r="B19" s="390" t="s">
        <v>120</v>
      </c>
      <c r="C19" s="391">
        <v>1</v>
      </c>
      <c r="D19" s="121">
        <f>E19/C19</f>
        <v>1</v>
      </c>
      <c r="E19" s="358">
        <f t="shared" ref="E19:E38" si="0">$D$12*C19</f>
        <v>1</v>
      </c>
      <c r="F19" s="359">
        <f>G19/C19</f>
        <v>1</v>
      </c>
      <c r="G19" s="360">
        <f>$F$12*C19</f>
        <v>1</v>
      </c>
      <c r="H19" s="361">
        <f>F19-D19</f>
        <v>0</v>
      </c>
      <c r="I19" s="362">
        <f>H19/D19</f>
        <v>0</v>
      </c>
    </row>
    <row r="20" spans="1:12">
      <c r="A20" s="373"/>
      <c r="B20" s="392" t="s">
        <v>25</v>
      </c>
      <c r="C20" s="391">
        <v>2</v>
      </c>
      <c r="D20" s="121">
        <f t="shared" ref="D20:D38" si="1">E20/C20</f>
        <v>1</v>
      </c>
      <c r="E20" s="358">
        <f t="shared" si="0"/>
        <v>2</v>
      </c>
      <c r="F20" s="359">
        <f t="shared" ref="F20:F30" si="2">G20/C20</f>
        <v>1</v>
      </c>
      <c r="G20" s="360">
        <f t="shared" ref="G20:G29" si="3">$F$12*C20</f>
        <v>2</v>
      </c>
      <c r="H20" s="361">
        <f t="shared" ref="H20:H38" si="4">F20-D20</f>
        <v>0</v>
      </c>
      <c r="I20" s="362">
        <f t="shared" ref="I20:I38" si="5">H20/D20</f>
        <v>0</v>
      </c>
    </row>
    <row r="21" spans="1:12">
      <c r="A21" s="373"/>
      <c r="B21" s="392" t="s">
        <v>25</v>
      </c>
      <c r="C21" s="391">
        <v>3</v>
      </c>
      <c r="D21" s="121">
        <f t="shared" si="1"/>
        <v>1</v>
      </c>
      <c r="E21" s="358">
        <f t="shared" si="0"/>
        <v>3</v>
      </c>
      <c r="F21" s="359">
        <f t="shared" si="2"/>
        <v>1</v>
      </c>
      <c r="G21" s="360">
        <f t="shared" si="3"/>
        <v>3</v>
      </c>
      <c r="H21" s="361">
        <f t="shared" si="4"/>
        <v>0</v>
      </c>
      <c r="I21" s="362">
        <f t="shared" si="5"/>
        <v>0</v>
      </c>
    </row>
    <row r="22" spans="1:12">
      <c r="A22" s="373"/>
      <c r="B22" s="392" t="s">
        <v>25</v>
      </c>
      <c r="C22" s="391">
        <v>4</v>
      </c>
      <c r="D22" s="121">
        <f t="shared" si="1"/>
        <v>1</v>
      </c>
      <c r="E22" s="358">
        <f t="shared" si="0"/>
        <v>4</v>
      </c>
      <c r="F22" s="359">
        <f t="shared" si="2"/>
        <v>1</v>
      </c>
      <c r="G22" s="360">
        <f t="shared" si="3"/>
        <v>4</v>
      </c>
      <c r="H22" s="361">
        <f t="shared" si="4"/>
        <v>0</v>
      </c>
      <c r="I22" s="362">
        <f t="shared" si="5"/>
        <v>0</v>
      </c>
    </row>
    <row r="23" spans="1:12">
      <c r="A23" s="373"/>
      <c r="B23" s="392" t="s">
        <v>25</v>
      </c>
      <c r="C23" s="391">
        <v>5</v>
      </c>
      <c r="D23" s="121">
        <f t="shared" si="1"/>
        <v>1</v>
      </c>
      <c r="E23" s="358">
        <f t="shared" si="0"/>
        <v>5</v>
      </c>
      <c r="F23" s="359">
        <f t="shared" si="2"/>
        <v>1</v>
      </c>
      <c r="G23" s="360">
        <f t="shared" si="3"/>
        <v>5</v>
      </c>
      <c r="H23" s="361">
        <f t="shared" si="4"/>
        <v>0</v>
      </c>
      <c r="I23" s="362">
        <f t="shared" si="5"/>
        <v>0</v>
      </c>
    </row>
    <row r="24" spans="1:12">
      <c r="A24" s="373"/>
      <c r="B24" s="392" t="s">
        <v>25</v>
      </c>
      <c r="C24" s="391">
        <v>6</v>
      </c>
      <c r="D24" s="121">
        <f t="shared" si="1"/>
        <v>1</v>
      </c>
      <c r="E24" s="358">
        <f t="shared" si="0"/>
        <v>6</v>
      </c>
      <c r="F24" s="359">
        <f t="shared" si="2"/>
        <v>1</v>
      </c>
      <c r="G24" s="360">
        <f t="shared" si="3"/>
        <v>6</v>
      </c>
      <c r="H24" s="361">
        <f t="shared" si="4"/>
        <v>0</v>
      </c>
      <c r="I24" s="362">
        <f t="shared" si="5"/>
        <v>0</v>
      </c>
      <c r="L24" s="331" t="s">
        <v>25</v>
      </c>
    </row>
    <row r="25" spans="1:12">
      <c r="A25" s="373"/>
      <c r="B25" s="392" t="s">
        <v>25</v>
      </c>
      <c r="C25" s="391">
        <v>7</v>
      </c>
      <c r="D25" s="121">
        <f t="shared" si="1"/>
        <v>1</v>
      </c>
      <c r="E25" s="358">
        <f t="shared" si="0"/>
        <v>7</v>
      </c>
      <c r="F25" s="359">
        <f t="shared" si="2"/>
        <v>1</v>
      </c>
      <c r="G25" s="360">
        <f t="shared" si="3"/>
        <v>7</v>
      </c>
      <c r="H25" s="361">
        <f t="shared" si="4"/>
        <v>0</v>
      </c>
      <c r="I25" s="362">
        <f t="shared" si="5"/>
        <v>0</v>
      </c>
    </row>
    <row r="26" spans="1:12">
      <c r="A26" s="373"/>
      <c r="B26" s="392" t="s">
        <v>25</v>
      </c>
      <c r="C26" s="391">
        <v>8</v>
      </c>
      <c r="D26" s="121">
        <f t="shared" si="1"/>
        <v>1</v>
      </c>
      <c r="E26" s="358">
        <f t="shared" si="0"/>
        <v>8</v>
      </c>
      <c r="F26" s="359">
        <f t="shared" si="2"/>
        <v>1</v>
      </c>
      <c r="G26" s="360">
        <f t="shared" si="3"/>
        <v>8</v>
      </c>
      <c r="H26" s="361">
        <f t="shared" si="4"/>
        <v>0</v>
      </c>
      <c r="I26" s="362">
        <f t="shared" si="5"/>
        <v>0</v>
      </c>
    </row>
    <row r="27" spans="1:12">
      <c r="A27" s="373"/>
      <c r="B27" s="392" t="s">
        <v>25</v>
      </c>
      <c r="C27" s="391">
        <v>9</v>
      </c>
      <c r="D27" s="121">
        <f t="shared" si="1"/>
        <v>1</v>
      </c>
      <c r="E27" s="358">
        <f t="shared" si="0"/>
        <v>9</v>
      </c>
      <c r="F27" s="359">
        <f t="shared" si="2"/>
        <v>1</v>
      </c>
      <c r="G27" s="360">
        <f t="shared" si="3"/>
        <v>9</v>
      </c>
      <c r="H27" s="361">
        <f t="shared" si="4"/>
        <v>0</v>
      </c>
      <c r="I27" s="362">
        <f t="shared" si="5"/>
        <v>0</v>
      </c>
    </row>
    <row r="28" spans="1:12">
      <c r="A28" s="373"/>
      <c r="B28" s="392" t="s">
        <v>25</v>
      </c>
      <c r="C28" s="393">
        <v>10</v>
      </c>
      <c r="D28" s="121">
        <f t="shared" si="1"/>
        <v>1</v>
      </c>
      <c r="E28" s="358">
        <f t="shared" si="0"/>
        <v>10</v>
      </c>
      <c r="F28" s="359">
        <f t="shared" si="2"/>
        <v>1</v>
      </c>
      <c r="G28" s="360">
        <f t="shared" si="3"/>
        <v>10</v>
      </c>
      <c r="H28" s="361">
        <f t="shared" si="4"/>
        <v>0</v>
      </c>
      <c r="I28" s="362">
        <f t="shared" si="5"/>
        <v>0</v>
      </c>
    </row>
    <row r="29" spans="1:12">
      <c r="A29" s="373"/>
      <c r="B29" s="392" t="s">
        <v>25</v>
      </c>
      <c r="C29" s="391">
        <v>11</v>
      </c>
      <c r="D29" s="121">
        <f t="shared" si="1"/>
        <v>1</v>
      </c>
      <c r="E29" s="358">
        <f t="shared" si="0"/>
        <v>11</v>
      </c>
      <c r="F29" s="359">
        <f t="shared" si="2"/>
        <v>1</v>
      </c>
      <c r="G29" s="360">
        <f t="shared" si="3"/>
        <v>11</v>
      </c>
      <c r="H29" s="361">
        <f t="shared" si="4"/>
        <v>0</v>
      </c>
      <c r="I29" s="362">
        <f t="shared" si="5"/>
        <v>0</v>
      </c>
    </row>
    <row r="30" spans="1:12">
      <c r="A30" s="373"/>
      <c r="B30" s="392" t="s">
        <v>25</v>
      </c>
      <c r="C30" s="391">
        <v>12</v>
      </c>
      <c r="D30" s="121">
        <f t="shared" si="1"/>
        <v>1</v>
      </c>
      <c r="E30" s="358">
        <f t="shared" si="0"/>
        <v>12</v>
      </c>
      <c r="F30" s="359">
        <f t="shared" si="2"/>
        <v>1.25</v>
      </c>
      <c r="G30" s="360">
        <f t="shared" ref="G30:G36" si="6">$G$13</f>
        <v>15</v>
      </c>
      <c r="H30" s="361">
        <f>F30-D30</f>
        <v>0.25</v>
      </c>
      <c r="I30" s="362">
        <f t="shared" ref="I30" si="7">H30/D30</f>
        <v>0.25</v>
      </c>
    </row>
    <row r="31" spans="1:12">
      <c r="A31" s="373"/>
      <c r="B31" s="392" t="s">
        <v>25</v>
      </c>
      <c r="C31" s="391">
        <v>13</v>
      </c>
      <c r="D31" s="121">
        <f t="shared" si="1"/>
        <v>1</v>
      </c>
      <c r="E31" s="358">
        <f t="shared" si="0"/>
        <v>13</v>
      </c>
      <c r="F31" s="359">
        <f t="shared" ref="F31:F38" si="8">G31/C31</f>
        <v>1.1538461538461537</v>
      </c>
      <c r="G31" s="360">
        <f t="shared" si="6"/>
        <v>15</v>
      </c>
      <c r="H31" s="361">
        <f t="shared" si="4"/>
        <v>0.15384615384615374</v>
      </c>
      <c r="I31" s="362">
        <f t="shared" si="5"/>
        <v>0.15384615384615374</v>
      </c>
    </row>
    <row r="32" spans="1:12">
      <c r="A32" s="373"/>
      <c r="B32" s="392" t="s">
        <v>25</v>
      </c>
      <c r="C32" s="391">
        <v>14</v>
      </c>
      <c r="D32" s="121">
        <f t="shared" si="1"/>
        <v>1</v>
      </c>
      <c r="E32" s="358">
        <f t="shared" si="0"/>
        <v>14</v>
      </c>
      <c r="F32" s="359">
        <f t="shared" si="8"/>
        <v>1.0714285714285714</v>
      </c>
      <c r="G32" s="360">
        <f t="shared" si="6"/>
        <v>15</v>
      </c>
      <c r="H32" s="361">
        <f t="shared" si="4"/>
        <v>7.1428571428571397E-2</v>
      </c>
      <c r="I32" s="362">
        <f t="shared" si="5"/>
        <v>7.1428571428571397E-2</v>
      </c>
    </row>
    <row r="33" spans="1:9">
      <c r="A33" s="373"/>
      <c r="B33" s="392" t="s">
        <v>25</v>
      </c>
      <c r="C33" s="391">
        <v>15</v>
      </c>
      <c r="D33" s="121">
        <f t="shared" si="1"/>
        <v>1</v>
      </c>
      <c r="E33" s="358">
        <f t="shared" si="0"/>
        <v>15</v>
      </c>
      <c r="F33" s="359">
        <f t="shared" si="8"/>
        <v>1</v>
      </c>
      <c r="G33" s="360">
        <f t="shared" si="6"/>
        <v>15</v>
      </c>
      <c r="H33" s="361">
        <f t="shared" si="4"/>
        <v>0</v>
      </c>
      <c r="I33" s="362">
        <f t="shared" si="5"/>
        <v>0</v>
      </c>
    </row>
    <row r="34" spans="1:9">
      <c r="A34" s="373"/>
      <c r="B34" s="392" t="s">
        <v>25</v>
      </c>
      <c r="C34" s="391">
        <v>16</v>
      </c>
      <c r="D34" s="121">
        <f t="shared" si="1"/>
        <v>1</v>
      </c>
      <c r="E34" s="358">
        <f t="shared" si="0"/>
        <v>16</v>
      </c>
      <c r="F34" s="359">
        <f t="shared" si="8"/>
        <v>0.9375</v>
      </c>
      <c r="G34" s="360">
        <f t="shared" si="6"/>
        <v>15</v>
      </c>
      <c r="H34" s="361">
        <f>F34-D34</f>
        <v>-6.25E-2</v>
      </c>
      <c r="I34" s="362">
        <f t="shared" si="5"/>
        <v>-6.25E-2</v>
      </c>
    </row>
    <row r="35" spans="1:9">
      <c r="A35" s="373"/>
      <c r="B35" s="392" t="s">
        <v>25</v>
      </c>
      <c r="C35" s="357">
        <v>17</v>
      </c>
      <c r="D35" s="121">
        <f t="shared" si="1"/>
        <v>1</v>
      </c>
      <c r="E35" s="358">
        <f t="shared" si="0"/>
        <v>17</v>
      </c>
      <c r="F35" s="359">
        <f t="shared" si="8"/>
        <v>0.88235294117647056</v>
      </c>
      <c r="G35" s="360">
        <f t="shared" si="6"/>
        <v>15</v>
      </c>
      <c r="H35" s="361">
        <f t="shared" si="4"/>
        <v>-0.11764705882352944</v>
      </c>
      <c r="I35" s="362">
        <f t="shared" si="5"/>
        <v>-0.11764705882352944</v>
      </c>
    </row>
    <row r="36" spans="1:9">
      <c r="A36" s="373"/>
      <c r="B36" s="392" t="s">
        <v>25</v>
      </c>
      <c r="C36" s="357">
        <v>18</v>
      </c>
      <c r="D36" s="121">
        <f t="shared" si="1"/>
        <v>1</v>
      </c>
      <c r="E36" s="358">
        <f t="shared" si="0"/>
        <v>18</v>
      </c>
      <c r="F36" s="359">
        <f t="shared" si="8"/>
        <v>0.83333333333333337</v>
      </c>
      <c r="G36" s="360">
        <f t="shared" si="6"/>
        <v>15</v>
      </c>
      <c r="H36" s="361">
        <f t="shared" si="4"/>
        <v>-0.16666666666666663</v>
      </c>
      <c r="I36" s="362">
        <f t="shared" si="5"/>
        <v>-0.16666666666666663</v>
      </c>
    </row>
    <row r="37" spans="1:9">
      <c r="A37" s="373"/>
      <c r="B37" s="392" t="s">
        <v>25</v>
      </c>
      <c r="C37" s="357">
        <v>19</v>
      </c>
      <c r="D37" s="121">
        <f t="shared" si="1"/>
        <v>1</v>
      </c>
      <c r="E37" s="358">
        <f t="shared" si="0"/>
        <v>19</v>
      </c>
      <c r="F37" s="359">
        <f t="shared" si="8"/>
        <v>1</v>
      </c>
      <c r="G37" s="360">
        <f>$F$12*C37</f>
        <v>19</v>
      </c>
      <c r="H37" s="361">
        <f t="shared" si="4"/>
        <v>0</v>
      </c>
      <c r="I37" s="362">
        <f t="shared" si="5"/>
        <v>0</v>
      </c>
    </row>
    <row r="38" spans="1:9">
      <c r="A38" s="373"/>
      <c r="B38" s="392" t="s">
        <v>25</v>
      </c>
      <c r="C38" s="357">
        <v>20</v>
      </c>
      <c r="D38" s="121">
        <f t="shared" si="1"/>
        <v>1</v>
      </c>
      <c r="E38" s="358">
        <f t="shared" si="0"/>
        <v>20</v>
      </c>
      <c r="F38" s="359">
        <f t="shared" si="8"/>
        <v>1</v>
      </c>
      <c r="G38" s="360">
        <f>$F$12*C38</f>
        <v>20</v>
      </c>
      <c r="H38" s="361">
        <f t="shared" si="4"/>
        <v>0</v>
      </c>
      <c r="I38" s="362">
        <f t="shared" si="5"/>
        <v>0</v>
      </c>
    </row>
    <row r="39" spans="1:9">
      <c r="A39" s="373"/>
      <c r="B39" s="392" t="s">
        <v>25</v>
      </c>
      <c r="C39" s="357">
        <v>21</v>
      </c>
      <c r="D39" s="121">
        <f t="shared" ref="D39:D42" si="9">E39/C39</f>
        <v>1</v>
      </c>
      <c r="E39" s="358">
        <f t="shared" ref="E39:E42" si="10">$D$12*C39</f>
        <v>21</v>
      </c>
      <c r="F39" s="359">
        <f t="shared" ref="F39:F42" si="11">G39/C39</f>
        <v>1</v>
      </c>
      <c r="G39" s="360">
        <f t="shared" ref="G39:G42" si="12">$F$12*C39</f>
        <v>21</v>
      </c>
      <c r="H39" s="361">
        <f t="shared" ref="H39:H42" si="13">F39-D39</f>
        <v>0</v>
      </c>
      <c r="I39" s="362">
        <f t="shared" ref="I39:I42" si="14">H39/D39</f>
        <v>0</v>
      </c>
    </row>
    <row r="40" spans="1:9">
      <c r="A40" s="373"/>
      <c r="B40" s="394"/>
      <c r="C40" s="357">
        <v>22</v>
      </c>
      <c r="D40" s="121">
        <f t="shared" si="9"/>
        <v>1</v>
      </c>
      <c r="E40" s="358">
        <f t="shared" si="10"/>
        <v>22</v>
      </c>
      <c r="F40" s="359">
        <f t="shared" si="11"/>
        <v>1</v>
      </c>
      <c r="G40" s="360">
        <f t="shared" si="12"/>
        <v>22</v>
      </c>
      <c r="H40" s="361">
        <f t="shared" si="13"/>
        <v>0</v>
      </c>
      <c r="I40" s="362">
        <f t="shared" si="14"/>
        <v>0</v>
      </c>
    </row>
    <row r="41" spans="1:9">
      <c r="A41" s="373"/>
      <c r="B41" s="394"/>
      <c r="C41" s="357">
        <v>23</v>
      </c>
      <c r="D41" s="121">
        <f t="shared" si="9"/>
        <v>1</v>
      </c>
      <c r="E41" s="358">
        <f t="shared" si="10"/>
        <v>23</v>
      </c>
      <c r="F41" s="359">
        <f t="shared" si="11"/>
        <v>1</v>
      </c>
      <c r="G41" s="360">
        <f t="shared" si="12"/>
        <v>23</v>
      </c>
      <c r="H41" s="361">
        <f t="shared" si="13"/>
        <v>0</v>
      </c>
      <c r="I41" s="362">
        <f t="shared" si="14"/>
        <v>0</v>
      </c>
    </row>
    <row r="42" spans="1:9">
      <c r="A42" s="373"/>
      <c r="B42" s="394"/>
      <c r="C42" s="357">
        <v>24</v>
      </c>
      <c r="D42" s="121">
        <f t="shared" si="9"/>
        <v>1</v>
      </c>
      <c r="E42" s="358">
        <f t="shared" si="10"/>
        <v>24</v>
      </c>
      <c r="F42" s="359">
        <f t="shared" si="11"/>
        <v>1</v>
      </c>
      <c r="G42" s="360">
        <f t="shared" si="12"/>
        <v>24</v>
      </c>
      <c r="H42" s="361">
        <f t="shared" si="13"/>
        <v>0</v>
      </c>
      <c r="I42" s="362">
        <f t="shared" si="14"/>
        <v>0</v>
      </c>
    </row>
    <row r="43" spans="1:9">
      <c r="A43" s="398"/>
      <c r="B43" s="399" t="s">
        <v>25</v>
      </c>
      <c r="C43" s="400" t="s">
        <v>25</v>
      </c>
      <c r="D43" s="401" t="s">
        <v>25</v>
      </c>
      <c r="E43" s="402" t="s">
        <v>25</v>
      </c>
      <c r="F43" s="403" t="s">
        <v>25</v>
      </c>
      <c r="G43" s="404" t="s">
        <v>25</v>
      </c>
      <c r="H43" s="405" t="s">
        <v>25</v>
      </c>
      <c r="I43" s="406" t="s">
        <v>25</v>
      </c>
    </row>
  </sheetData>
  <mergeCells count="12">
    <mergeCell ref="A2:I2"/>
    <mergeCell ref="A3:I3"/>
    <mergeCell ref="A8:A9"/>
    <mergeCell ref="B8:B9"/>
    <mergeCell ref="C8:C9"/>
    <mergeCell ref="D8:E8"/>
    <mergeCell ref="F8:I8"/>
    <mergeCell ref="A16:A17"/>
    <mergeCell ref="B16:B17"/>
    <mergeCell ref="C16:C17"/>
    <mergeCell ref="D16:E16"/>
    <mergeCell ref="F16:I16"/>
  </mergeCells>
  <pageMargins left="0.75" right="0.5" top="0.75" bottom="0.75" header="0.3" footer="0.3"/>
  <pageSetup orientation="portrait" r:id="rId1"/>
  <headerFooter>
    <oddHeader xml:space="preserve">&amp;R
</oddHeader>
    <oddFooter>&amp;L&amp;"Times New Roman,Italic"&amp;8&amp;D&amp;R&amp;"Times New Roman,Italic"&amp;8Flat-Rate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indexed="15"/>
    <pageSetUpPr fitToPage="1"/>
  </sheetPr>
  <dimension ref="A1:L28"/>
  <sheetViews>
    <sheetView showGridLines="0" zoomScale="160" zoomScaleNormal="160" workbookViewId="0">
      <selection activeCell="B15" sqref="B15:D15"/>
    </sheetView>
  </sheetViews>
  <sheetFormatPr defaultRowHeight="13.2"/>
  <cols>
    <col min="1" max="1" width="3.77734375" customWidth="1"/>
    <col min="2" max="2" width="40.77734375" customWidth="1"/>
    <col min="3" max="3" width="3.33203125" customWidth="1"/>
    <col min="4" max="4" width="71.109375" customWidth="1"/>
  </cols>
  <sheetData>
    <row r="1" spans="1:12" ht="21" customHeight="1">
      <c r="A1" s="493" t="s">
        <v>24</v>
      </c>
      <c r="B1" s="493"/>
      <c r="D1" s="37" t="s">
        <v>31</v>
      </c>
      <c r="E1" s="78" t="s">
        <v>25</v>
      </c>
    </row>
    <row r="2" spans="1:12" ht="12" customHeight="1">
      <c r="A2" s="604"/>
      <c r="B2" s="612"/>
      <c r="C2" s="604"/>
      <c r="D2" s="604"/>
    </row>
    <row r="3" spans="1:12" ht="102.75" customHeight="1">
      <c r="A3" s="616" t="s">
        <v>135</v>
      </c>
      <c r="B3" s="617"/>
      <c r="C3" s="617"/>
      <c r="D3" s="618"/>
    </row>
    <row r="4" spans="1:12" ht="30.75" customHeight="1">
      <c r="A4" s="601" t="s">
        <v>92</v>
      </c>
      <c r="B4" s="602"/>
      <c r="C4" s="602"/>
      <c r="D4" s="603"/>
    </row>
    <row r="5" spans="1:12" ht="12" customHeight="1">
      <c r="A5" s="604"/>
      <c r="B5" s="612"/>
      <c r="C5" s="604"/>
      <c r="D5" s="604"/>
    </row>
    <row r="6" spans="1:12" ht="15" customHeight="1">
      <c r="A6" s="111">
        <v>1</v>
      </c>
      <c r="B6" s="606" t="s">
        <v>30</v>
      </c>
      <c r="C6" s="619"/>
      <c r="D6" s="620"/>
      <c r="K6" t="s">
        <v>25</v>
      </c>
    </row>
    <row r="7" spans="1:12" ht="54" customHeight="1">
      <c r="A7" s="35"/>
      <c r="B7" s="610"/>
      <c r="C7" s="621"/>
      <c r="D7" s="622"/>
    </row>
    <row r="8" spans="1:12" ht="12" customHeight="1">
      <c r="A8" s="36"/>
      <c r="B8" s="604"/>
      <c r="C8" s="604"/>
      <c r="D8" s="604"/>
    </row>
    <row r="9" spans="1:12" ht="15" customHeight="1">
      <c r="A9" s="111">
        <v>2</v>
      </c>
      <c r="B9" s="606" t="s">
        <v>177</v>
      </c>
      <c r="C9" s="606"/>
      <c r="D9" s="607"/>
    </row>
    <row r="10" spans="1:12" ht="54" customHeight="1">
      <c r="A10" s="35"/>
      <c r="B10" s="608"/>
      <c r="C10" s="608"/>
      <c r="D10" s="609"/>
      <c r="F10" t="s">
        <v>25</v>
      </c>
      <c r="L10" t="s">
        <v>25</v>
      </c>
    </row>
    <row r="11" spans="1:12" ht="12" customHeight="1">
      <c r="A11" s="36"/>
      <c r="B11" s="605"/>
      <c r="C11" s="567"/>
      <c r="D11" s="567"/>
    </row>
    <row r="12" spans="1:12" ht="52.5" customHeight="1">
      <c r="A12" s="111">
        <v>3</v>
      </c>
      <c r="B12" s="606" t="s">
        <v>139</v>
      </c>
      <c r="C12" s="619"/>
      <c r="D12" s="620"/>
    </row>
    <row r="13" spans="1:12" ht="54" customHeight="1">
      <c r="A13" s="35"/>
      <c r="B13" s="610"/>
      <c r="C13" s="610"/>
      <c r="D13" s="611"/>
    </row>
    <row r="14" spans="1:12" ht="12" customHeight="1">
      <c r="A14" s="604"/>
      <c r="B14" s="612"/>
      <c r="C14" s="604"/>
      <c r="D14" s="604"/>
    </row>
    <row r="15" spans="1:12" ht="15" customHeight="1">
      <c r="A15" s="111">
        <v>4</v>
      </c>
      <c r="B15" s="606" t="s">
        <v>178</v>
      </c>
      <c r="C15" s="606"/>
      <c r="D15" s="607"/>
    </row>
    <row r="16" spans="1:12" ht="54" customHeight="1">
      <c r="A16" s="35"/>
      <c r="B16" s="610"/>
      <c r="C16" s="610"/>
      <c r="D16" s="611"/>
    </row>
    <row r="17" spans="1:12" ht="12" customHeight="1">
      <c r="A17" s="36"/>
      <c r="B17" s="605"/>
      <c r="C17" s="567"/>
      <c r="D17" s="567"/>
    </row>
    <row r="18" spans="1:12" ht="27" customHeight="1">
      <c r="A18" s="111">
        <v>5</v>
      </c>
      <c r="B18" s="606" t="s">
        <v>140</v>
      </c>
      <c r="C18" s="606"/>
      <c r="D18" s="607"/>
    </row>
    <row r="19" spans="1:12" ht="54" customHeight="1">
      <c r="A19" s="35"/>
      <c r="B19" s="610"/>
      <c r="C19" s="610"/>
      <c r="D19" s="611"/>
    </row>
    <row r="20" spans="1:12" ht="12" customHeight="1">
      <c r="A20" s="604"/>
      <c r="B20" s="612"/>
      <c r="C20" s="604"/>
      <c r="D20" s="604"/>
      <c r="L20" t="s">
        <v>25</v>
      </c>
    </row>
    <row r="21" spans="1:12" ht="15" customHeight="1">
      <c r="A21" s="111">
        <v>6</v>
      </c>
      <c r="B21" s="623" t="s">
        <v>93</v>
      </c>
      <c r="C21" s="623"/>
      <c r="D21" s="624"/>
    </row>
    <row r="22" spans="1:12" ht="54" customHeight="1">
      <c r="A22" s="35"/>
      <c r="B22" s="625"/>
      <c r="C22" s="625"/>
      <c r="D22" s="626"/>
    </row>
    <row r="24" spans="1:12" ht="32.4" customHeight="1">
      <c r="A24" s="613" t="s">
        <v>76</v>
      </c>
      <c r="B24" s="614"/>
      <c r="C24" s="614"/>
      <c r="D24" s="615"/>
    </row>
    <row r="28" spans="1:12">
      <c r="D28" s="76"/>
    </row>
  </sheetData>
  <mergeCells count="23">
    <mergeCell ref="A24:D24"/>
    <mergeCell ref="A20:D20"/>
    <mergeCell ref="A14:D14"/>
    <mergeCell ref="A3:D3"/>
    <mergeCell ref="A5:D5"/>
    <mergeCell ref="B6:D6"/>
    <mergeCell ref="B7:D7"/>
    <mergeCell ref="B13:D13"/>
    <mergeCell ref="B11:D11"/>
    <mergeCell ref="B19:D19"/>
    <mergeCell ref="B21:D21"/>
    <mergeCell ref="B22:D22"/>
    <mergeCell ref="B12:D12"/>
    <mergeCell ref="B18:D18"/>
    <mergeCell ref="A1:B1"/>
    <mergeCell ref="A4:D4"/>
    <mergeCell ref="B8:D8"/>
    <mergeCell ref="B17:D17"/>
    <mergeCell ref="B9:D9"/>
    <mergeCell ref="B10:D10"/>
    <mergeCell ref="B15:D15"/>
    <mergeCell ref="B16:D16"/>
    <mergeCell ref="A2:D2"/>
  </mergeCells>
  <phoneticPr fontId="0" type="noConversion"/>
  <printOptions horizontalCentered="1"/>
  <pageMargins left="0.5" right="0.5" top="0.8" bottom="0.5" header="0.5" footer="0.25"/>
  <pageSetup scale="89" orientation="portrait" r:id="rId1"/>
  <headerFooter alignWithMargins="0">
    <oddHeader>&amp;C&amp;"Times New Roman,Bold"&amp;11Oklahoma State Regents for Higher Education
Impact of Tuition and Fee Increases on Students' Ability to Pay--Institutional Responses</oddHeader>
    <oddFooter>&amp;L&amp;"Times New Roman,Italic"&amp;8&amp;D&amp;R&amp;"Times New Roman,Italic"&amp;8&amp;F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indexed="15"/>
  </sheetPr>
  <dimension ref="A1:E33"/>
  <sheetViews>
    <sheetView showGridLines="0" tabSelected="1" topLeftCell="A17" zoomScaleNormal="100" workbookViewId="0">
      <selection activeCell="B28" sqref="B28"/>
    </sheetView>
  </sheetViews>
  <sheetFormatPr defaultRowHeight="13.2"/>
  <cols>
    <col min="1" max="1" width="2" customWidth="1"/>
    <col min="2" max="2" width="50" customWidth="1"/>
    <col min="3" max="3" width="2" customWidth="1"/>
    <col min="4" max="4" width="45.77734375" customWidth="1"/>
    <col min="5" max="5" width="2" customWidth="1"/>
  </cols>
  <sheetData>
    <row r="1" spans="1:5" ht="15">
      <c r="B1" s="627" t="s">
        <v>32</v>
      </c>
      <c r="C1" s="627"/>
      <c r="D1" s="627"/>
    </row>
    <row r="2" spans="1:5" ht="15">
      <c r="B2" s="627" t="s">
        <v>72</v>
      </c>
      <c r="C2" s="627"/>
      <c r="D2" s="627"/>
    </row>
    <row r="3" spans="1:5" ht="15">
      <c r="B3" s="334"/>
      <c r="C3" s="334"/>
      <c r="D3" s="334"/>
    </row>
    <row r="4" spans="1:5" ht="25.5" customHeight="1">
      <c r="B4" s="628" t="s">
        <v>101</v>
      </c>
      <c r="C4" s="628"/>
      <c r="D4" s="628"/>
    </row>
    <row r="5" spans="1:5" ht="15" customHeight="1" thickBot="1">
      <c r="B5" s="342"/>
      <c r="C5" s="342"/>
      <c r="D5" s="342"/>
    </row>
    <row r="6" spans="1:5" ht="7.5" customHeight="1" thickTop="1">
      <c r="A6" s="414"/>
      <c r="B6" s="408"/>
      <c r="C6" s="408"/>
      <c r="D6" s="408"/>
      <c r="E6" s="409"/>
    </row>
    <row r="7" spans="1:5">
      <c r="A7" s="415"/>
      <c r="E7" s="410"/>
    </row>
    <row r="8" spans="1:5" ht="20.399999999999999">
      <c r="A8" s="415"/>
      <c r="B8" s="629" t="s">
        <v>169</v>
      </c>
      <c r="C8" s="629"/>
      <c r="D8" s="630"/>
      <c r="E8" s="410"/>
    </row>
    <row r="9" spans="1:5" ht="9" customHeight="1">
      <c r="A9" s="415"/>
      <c r="B9" s="36"/>
      <c r="C9" s="36"/>
      <c r="E9" s="410"/>
    </row>
    <row r="10" spans="1:5" ht="45.75" customHeight="1">
      <c r="A10" s="415"/>
      <c r="B10" s="481" t="s">
        <v>153</v>
      </c>
      <c r="C10" s="344"/>
      <c r="D10" s="487" t="s">
        <v>162</v>
      </c>
      <c r="E10" s="410"/>
    </row>
    <row r="11" spans="1:5" ht="9" customHeight="1">
      <c r="A11" s="415"/>
      <c r="B11" s="480"/>
      <c r="C11" s="36"/>
      <c r="D11" s="488"/>
      <c r="E11" s="410"/>
    </row>
    <row r="12" spans="1:5" ht="35.25" customHeight="1">
      <c r="A12" s="415"/>
      <c r="B12" s="481" t="s">
        <v>154</v>
      </c>
      <c r="C12" s="344"/>
      <c r="D12" s="487" t="s">
        <v>204</v>
      </c>
      <c r="E12" s="410"/>
    </row>
    <row r="13" spans="1:5" ht="9" customHeight="1">
      <c r="A13" s="415"/>
      <c r="B13" s="482"/>
      <c r="C13" s="333"/>
      <c r="D13" s="485"/>
      <c r="E13" s="410"/>
    </row>
    <row r="14" spans="1:5" ht="35.25" customHeight="1">
      <c r="A14" s="415"/>
      <c r="B14" s="481" t="s">
        <v>155</v>
      </c>
      <c r="C14" s="344"/>
      <c r="D14" s="486" t="s">
        <v>163</v>
      </c>
      <c r="E14" s="410"/>
    </row>
    <row r="15" spans="1:5" ht="9" customHeight="1">
      <c r="A15" s="415"/>
      <c r="B15" s="481"/>
      <c r="C15" s="344"/>
      <c r="D15" s="486"/>
      <c r="E15" s="410"/>
    </row>
    <row r="16" spans="1:5" ht="35.25" customHeight="1">
      <c r="A16" s="415"/>
      <c r="B16" s="481" t="s">
        <v>156</v>
      </c>
      <c r="C16" s="344"/>
      <c r="D16" s="489" t="s">
        <v>164</v>
      </c>
      <c r="E16" s="410"/>
    </row>
    <row r="17" spans="1:5" ht="7.5" customHeight="1">
      <c r="A17" s="415"/>
      <c r="B17" s="481"/>
      <c r="C17" s="344"/>
      <c r="D17" s="490"/>
      <c r="E17" s="410"/>
    </row>
    <row r="18" spans="1:5" ht="35.25" customHeight="1">
      <c r="A18" s="415"/>
      <c r="B18" s="481" t="s">
        <v>157</v>
      </c>
      <c r="C18" s="344"/>
      <c r="D18" s="490" t="s">
        <v>164</v>
      </c>
      <c r="E18" s="410"/>
    </row>
    <row r="19" spans="1:5" ht="9" customHeight="1">
      <c r="A19" s="415"/>
      <c r="B19" s="481"/>
      <c r="C19" s="344"/>
      <c r="D19" s="486"/>
      <c r="E19" s="410"/>
    </row>
    <row r="20" spans="1:5" ht="45.75" customHeight="1">
      <c r="A20" s="415"/>
      <c r="B20" s="481" t="s">
        <v>158</v>
      </c>
      <c r="C20" s="344"/>
      <c r="D20" s="491" t="s">
        <v>165</v>
      </c>
      <c r="E20" s="410"/>
    </row>
    <row r="21" spans="1:5" ht="10.95" customHeight="1">
      <c r="A21" s="415"/>
      <c r="B21" s="481"/>
      <c r="C21" s="344"/>
      <c r="D21" s="486"/>
      <c r="E21" s="410"/>
    </row>
    <row r="22" spans="1:5" ht="45.75" customHeight="1">
      <c r="A22" s="415"/>
      <c r="B22" s="481" t="s">
        <v>159</v>
      </c>
      <c r="C22" s="344"/>
      <c r="D22" s="492" t="s">
        <v>166</v>
      </c>
      <c r="E22" s="410"/>
    </row>
    <row r="23" spans="1:5" ht="9" customHeight="1">
      <c r="A23" s="415"/>
      <c r="B23" s="483"/>
      <c r="C23" s="344"/>
      <c r="D23" s="486"/>
      <c r="E23" s="410"/>
    </row>
    <row r="24" spans="1:5" ht="35.25" customHeight="1">
      <c r="A24" s="415"/>
      <c r="B24" s="484" t="s">
        <v>142</v>
      </c>
      <c r="C24" s="341"/>
      <c r="D24" s="490" t="s">
        <v>167</v>
      </c>
      <c r="E24" s="410"/>
    </row>
    <row r="25" spans="1:5" ht="9" customHeight="1">
      <c r="A25" s="415"/>
      <c r="B25" s="481"/>
      <c r="C25" s="343"/>
      <c r="D25" s="486"/>
      <c r="E25" s="410"/>
    </row>
    <row r="26" spans="1:5" ht="35.25" customHeight="1">
      <c r="A26" s="415"/>
      <c r="B26" s="481" t="s">
        <v>160</v>
      </c>
      <c r="C26" s="344"/>
      <c r="D26" s="486" t="s">
        <v>205</v>
      </c>
      <c r="E26" s="410"/>
    </row>
    <row r="27" spans="1:5" ht="9" customHeight="1">
      <c r="A27" s="415"/>
      <c r="B27" s="481"/>
      <c r="C27" s="344"/>
      <c r="D27" s="486"/>
      <c r="E27" s="410"/>
    </row>
    <row r="28" spans="1:5" ht="35.25" customHeight="1">
      <c r="A28" s="415"/>
      <c r="B28" s="481" t="s">
        <v>91</v>
      </c>
      <c r="C28" s="344"/>
      <c r="D28" s="486" t="s">
        <v>110</v>
      </c>
      <c r="E28" s="410"/>
    </row>
    <row r="29" spans="1:5" ht="9" customHeight="1">
      <c r="A29" s="415"/>
      <c r="B29" s="481"/>
      <c r="C29" s="344"/>
      <c r="D29" s="486"/>
      <c r="E29" s="410"/>
    </row>
    <row r="30" spans="1:5" ht="35.25" customHeight="1">
      <c r="A30" s="415"/>
      <c r="B30" s="481" t="s">
        <v>161</v>
      </c>
      <c r="C30" s="344"/>
      <c r="D30" s="490" t="s">
        <v>168</v>
      </c>
      <c r="E30" s="410"/>
    </row>
    <row r="31" spans="1:5" ht="9" customHeight="1">
      <c r="A31" s="415"/>
      <c r="B31" s="411"/>
      <c r="C31" s="411"/>
      <c r="D31" s="334"/>
      <c r="E31" s="410"/>
    </row>
    <row r="32" spans="1:5" ht="7.5" customHeight="1" thickBot="1">
      <c r="A32" s="416"/>
      <c r="B32" s="412"/>
      <c r="C32" s="412"/>
      <c r="D32" s="412"/>
      <c r="E32" s="413"/>
    </row>
    <row r="33" ht="13.8" thickTop="1"/>
  </sheetData>
  <mergeCells count="4">
    <mergeCell ref="B1:D1"/>
    <mergeCell ref="B2:D2"/>
    <mergeCell ref="B4:D4"/>
    <mergeCell ref="B8:D8"/>
  </mergeCells>
  <phoneticPr fontId="16" type="noConversion"/>
  <printOptions horizontalCentered="1" verticalCentered="1"/>
  <pageMargins left="0.75" right="0.5" top="0.75" bottom="0.75" header="0.5" footer="0.5"/>
  <pageSetup orientation="portrait" r:id="rId1"/>
  <headerFooter alignWithMargins="0">
    <oddFooter>&amp;L&amp;"Times New Roman,Italic"&amp;D&amp;R&amp;"Times New Roman,Italic"&amp;F
&amp;A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indexed="15"/>
  </sheetPr>
  <dimension ref="A1:XEN29"/>
  <sheetViews>
    <sheetView showGridLines="0" zoomScaleNormal="100" workbookViewId="0">
      <selection activeCell="A12" sqref="A12"/>
    </sheetView>
  </sheetViews>
  <sheetFormatPr defaultRowHeight="13.2"/>
  <cols>
    <col min="1" max="1" width="27.77734375" customWidth="1"/>
    <col min="2" max="2" width="19.33203125" customWidth="1"/>
    <col min="3" max="3" width="11.33203125" customWidth="1"/>
    <col min="4" max="4" width="18.44140625" customWidth="1"/>
    <col min="5" max="5" width="12.44140625" customWidth="1"/>
  </cols>
  <sheetData>
    <row r="1" spans="1:5" ht="15.6">
      <c r="A1" s="590" t="s">
        <v>32</v>
      </c>
      <c r="B1" s="590"/>
      <c r="C1" s="590"/>
      <c r="D1" s="590"/>
      <c r="E1" s="590"/>
    </row>
    <row r="2" spans="1:5" ht="16.8" thickBot="1">
      <c r="A2" s="631" t="s">
        <v>175</v>
      </c>
      <c r="B2" s="631"/>
      <c r="C2" s="631"/>
      <c r="D2" s="631"/>
      <c r="E2" s="631"/>
    </row>
    <row r="3" spans="1:5" ht="39.6">
      <c r="A3" s="433" t="s">
        <v>102</v>
      </c>
      <c r="B3" s="434" t="s">
        <v>173</v>
      </c>
      <c r="C3" s="434" t="s">
        <v>176</v>
      </c>
      <c r="D3" s="434" t="s">
        <v>174</v>
      </c>
      <c r="E3" s="435" t="s">
        <v>176</v>
      </c>
    </row>
    <row r="4" spans="1:5">
      <c r="A4" s="436" t="s">
        <v>33</v>
      </c>
      <c r="B4" s="421" t="s">
        <v>25</v>
      </c>
      <c r="C4" s="421" t="s">
        <v>25</v>
      </c>
      <c r="D4" s="421" t="s">
        <v>25</v>
      </c>
      <c r="E4" s="422" t="s">
        <v>25</v>
      </c>
    </row>
    <row r="5" spans="1:5" ht="36">
      <c r="A5" s="337" t="s">
        <v>94</v>
      </c>
      <c r="B5" s="437">
        <f>[1]ResearchU!C25</f>
        <v>13824</v>
      </c>
      <c r="C5" s="419">
        <f>B5/30</f>
        <v>460.8</v>
      </c>
      <c r="D5" s="437">
        <f>[1]ResearchU!D24</f>
        <v>38211</v>
      </c>
      <c r="E5" s="418">
        <f>D5/30</f>
        <v>1273.7</v>
      </c>
    </row>
    <row r="6" spans="1:5">
      <c r="A6" s="438" t="s">
        <v>95</v>
      </c>
      <c r="B6" s="437">
        <f>[1]Regional!C32</f>
        <v>9797</v>
      </c>
      <c r="C6" s="419">
        <f>B6/30</f>
        <v>326.56666666666666</v>
      </c>
      <c r="D6" s="437">
        <f>[1]Regional!D32</f>
        <v>20460</v>
      </c>
      <c r="E6" s="418">
        <f>D6/30</f>
        <v>682</v>
      </c>
    </row>
    <row r="7" spans="1:5">
      <c r="A7" s="338" t="s">
        <v>96</v>
      </c>
      <c r="B7" s="437">
        <f>[1]UCO!C19</f>
        <v>9814</v>
      </c>
      <c r="C7" s="421">
        <f>B7/30</f>
        <v>327.13333333333333</v>
      </c>
      <c r="D7" s="439">
        <f>[1]UCO!D19</f>
        <v>23626</v>
      </c>
      <c r="E7" s="422">
        <f>D7/30</f>
        <v>787.5333333333333</v>
      </c>
    </row>
    <row r="8" spans="1:5">
      <c r="A8" s="338" t="s">
        <v>97</v>
      </c>
      <c r="B8" s="437">
        <f>[1]USAO!C18</f>
        <v>13222</v>
      </c>
      <c r="C8" s="420">
        <f t="shared" ref="C8:C9" si="0">B8/30</f>
        <v>440.73333333333335</v>
      </c>
      <c r="D8" s="440">
        <f>[1]USAO!D18</f>
        <v>26958</v>
      </c>
      <c r="E8" s="417">
        <f t="shared" ref="E8:E9" si="1">D8/30</f>
        <v>898.6</v>
      </c>
    </row>
    <row r="9" spans="1:5">
      <c r="A9" s="345" t="s">
        <v>75</v>
      </c>
      <c r="B9" s="440">
        <f>[1]CommunityColl!C25</f>
        <v>7768</v>
      </c>
      <c r="C9" s="420">
        <f t="shared" si="0"/>
        <v>258.93333333333334</v>
      </c>
      <c r="D9" s="440">
        <f>[1]CommunityColl!D25</f>
        <v>13156</v>
      </c>
      <c r="E9" s="417">
        <f t="shared" si="1"/>
        <v>438.53333333333336</v>
      </c>
    </row>
    <row r="10" spans="1:5">
      <c r="A10" s="441"/>
      <c r="B10" s="396"/>
      <c r="C10" s="396"/>
      <c r="D10" s="396"/>
      <c r="E10" s="442"/>
    </row>
    <row r="11" spans="1:5" ht="48.75" customHeight="1">
      <c r="A11" s="443" t="s">
        <v>35</v>
      </c>
      <c r="B11" s="444" t="s">
        <v>136</v>
      </c>
      <c r="C11" s="444" t="s">
        <v>138</v>
      </c>
      <c r="D11" s="444" t="s">
        <v>137</v>
      </c>
      <c r="E11" s="445" t="s">
        <v>138</v>
      </c>
    </row>
    <row r="12" spans="1:5" ht="13.5" customHeight="1">
      <c r="A12" s="446" t="s">
        <v>36</v>
      </c>
      <c r="B12" s="447"/>
      <c r="C12" s="447"/>
      <c r="D12" s="447"/>
      <c r="E12" s="448"/>
    </row>
    <row r="13" spans="1:5" ht="37.5" customHeight="1">
      <c r="A13" s="337" t="s">
        <v>88</v>
      </c>
      <c r="B13" s="437">
        <f>[1]ResearchG!C25</f>
        <v>13174</v>
      </c>
      <c r="C13" s="419">
        <f>B13/24</f>
        <v>548.91666666666663</v>
      </c>
      <c r="D13" s="437">
        <f>[1]ResearchG!D24</f>
        <v>30753</v>
      </c>
      <c r="E13" s="418">
        <f>D13/24</f>
        <v>1281.375</v>
      </c>
    </row>
    <row r="14" spans="1:5">
      <c r="A14" s="345" t="s">
        <v>34</v>
      </c>
      <c r="B14" s="437">
        <f>'[1]Regional Grad'!C29</f>
        <v>10360</v>
      </c>
      <c r="C14" s="419">
        <f>B14/24</f>
        <v>431.66666666666669</v>
      </c>
      <c r="D14" s="437">
        <f>'[1]Regional Grad'!D29</f>
        <v>17935</v>
      </c>
      <c r="E14" s="418">
        <f>D14/24</f>
        <v>747.29166666666663</v>
      </c>
    </row>
    <row r="15" spans="1:5">
      <c r="A15" s="338" t="s">
        <v>96</v>
      </c>
      <c r="B15" s="437">
        <f>'[1]UCO Grad'!C19</f>
        <v>11791</v>
      </c>
      <c r="C15" s="419">
        <f>B15/24</f>
        <v>491.29166666666669</v>
      </c>
      <c r="D15" s="437">
        <f>'[1]UCO Grad'!D19</f>
        <v>23506</v>
      </c>
      <c r="E15" s="418">
        <f>D15/24</f>
        <v>979.41666666666663</v>
      </c>
    </row>
    <row r="16" spans="1:5">
      <c r="A16" s="441"/>
      <c r="B16" s="382"/>
      <c r="C16" s="382"/>
      <c r="D16" s="382"/>
      <c r="E16" s="449"/>
    </row>
    <row r="17" spans="1:16368" ht="50.25" customHeight="1">
      <c r="A17" s="635" t="s">
        <v>132</v>
      </c>
      <c r="B17" s="636"/>
      <c r="C17" s="636"/>
      <c r="D17" s="636"/>
      <c r="E17" s="637"/>
    </row>
    <row r="18" spans="1:16368" ht="12.75" customHeight="1">
      <c r="A18" s="638" t="s">
        <v>98</v>
      </c>
      <c r="B18" s="639"/>
      <c r="C18" s="639"/>
      <c r="D18" s="639"/>
      <c r="E18" s="640"/>
    </row>
    <row r="19" spans="1:16368" ht="39.75" customHeight="1">
      <c r="A19" s="638" t="s">
        <v>133</v>
      </c>
      <c r="B19" s="639"/>
      <c r="C19" s="639"/>
      <c r="D19" s="639"/>
      <c r="E19" s="640"/>
    </row>
    <row r="20" spans="1:16368">
      <c r="A20" s="450" t="s">
        <v>37</v>
      </c>
      <c r="B20" s="641"/>
      <c r="C20" s="641"/>
      <c r="D20" s="641"/>
      <c r="E20" s="642"/>
    </row>
    <row r="21" spans="1:16368" s="76" customFormat="1">
      <c r="A21" s="451" t="s">
        <v>33</v>
      </c>
      <c r="B21" s="581" t="s">
        <v>38</v>
      </c>
      <c r="C21" s="581"/>
      <c r="D21" s="581"/>
      <c r="E21" s="643"/>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c r="XEJ21"/>
      <c r="XEK21"/>
      <c r="XEL21"/>
      <c r="XEM21"/>
      <c r="XEN21"/>
    </row>
    <row r="22" spans="1:16368" s="76" customFormat="1">
      <c r="A22" s="452" t="s">
        <v>34</v>
      </c>
      <c r="B22" s="644" t="s">
        <v>39</v>
      </c>
      <c r="C22" s="644"/>
      <c r="D22" s="644"/>
      <c r="E22" s="645"/>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row>
    <row r="23" spans="1:16368" s="76" customFormat="1">
      <c r="A23" s="452" t="s">
        <v>75</v>
      </c>
      <c r="B23" s="644" t="s">
        <v>39</v>
      </c>
      <c r="C23" s="644"/>
      <c r="D23" s="644"/>
      <c r="E23" s="645"/>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c r="AMK23"/>
      <c r="AML23"/>
      <c r="AMM23"/>
      <c r="AMN23"/>
      <c r="AMO23"/>
      <c r="AMP23"/>
      <c r="AMQ23"/>
      <c r="AMR23"/>
      <c r="AMS23"/>
      <c r="AMT23"/>
      <c r="AMU23"/>
      <c r="AMV23"/>
      <c r="AMW23"/>
      <c r="AMX23"/>
      <c r="AMY23"/>
      <c r="AMZ23"/>
      <c r="ANA23"/>
      <c r="ANB23"/>
      <c r="ANC23"/>
      <c r="AND23"/>
      <c r="ANE23"/>
      <c r="ANF23"/>
      <c r="ANG23"/>
      <c r="ANH23"/>
      <c r="ANI23"/>
      <c r="ANJ23"/>
      <c r="ANK23"/>
      <c r="ANL23"/>
      <c r="ANM23"/>
      <c r="ANN23"/>
      <c r="ANO23"/>
      <c r="ANP23"/>
      <c r="ANQ23"/>
      <c r="ANR23"/>
      <c r="ANS23"/>
      <c r="ANT23"/>
      <c r="ANU23"/>
      <c r="ANV23"/>
      <c r="ANW23"/>
      <c r="ANX23"/>
      <c r="ANY23"/>
      <c r="ANZ23"/>
      <c r="AOA23"/>
      <c r="AOB23"/>
      <c r="AOC23"/>
      <c r="AOD23"/>
      <c r="AOE23"/>
      <c r="AOF23"/>
      <c r="AOG23"/>
      <c r="AOH23"/>
      <c r="AOI23"/>
      <c r="AOJ23"/>
      <c r="AOK23"/>
      <c r="AOL23"/>
      <c r="AOM23"/>
      <c r="AON23"/>
      <c r="AOO23"/>
      <c r="AOP23"/>
      <c r="AOQ23"/>
      <c r="AOR23"/>
      <c r="AOS23"/>
      <c r="AOT23"/>
      <c r="AOU23"/>
      <c r="AOV23"/>
      <c r="AOW23"/>
      <c r="AOX23"/>
      <c r="AOY23"/>
      <c r="AOZ23"/>
      <c r="APA23"/>
      <c r="APB23"/>
      <c r="APC23"/>
      <c r="APD23"/>
      <c r="APE23"/>
      <c r="APF23"/>
      <c r="APG23"/>
      <c r="APH23"/>
      <c r="API23"/>
      <c r="APJ23"/>
      <c r="APK23"/>
      <c r="APL23"/>
      <c r="APM23"/>
      <c r="APN23"/>
      <c r="APO23"/>
      <c r="APP23"/>
      <c r="APQ23"/>
      <c r="APR23"/>
      <c r="APS23"/>
      <c r="APT23"/>
      <c r="APU23"/>
      <c r="APV23"/>
      <c r="APW23"/>
      <c r="APX23"/>
      <c r="APY23"/>
      <c r="APZ23"/>
      <c r="AQA23"/>
      <c r="AQB23"/>
      <c r="AQC23"/>
      <c r="AQD23"/>
      <c r="AQE23"/>
      <c r="AQF23"/>
      <c r="AQG23"/>
      <c r="AQH23"/>
      <c r="AQI23"/>
      <c r="AQJ23"/>
      <c r="AQK23"/>
      <c r="AQL23"/>
      <c r="AQM23"/>
      <c r="AQN23"/>
      <c r="AQO23"/>
      <c r="AQP23"/>
      <c r="AQQ23"/>
      <c r="AQR23"/>
      <c r="AQS23"/>
      <c r="AQT23"/>
      <c r="AQU23"/>
      <c r="AQV23"/>
      <c r="AQW23"/>
      <c r="AQX23"/>
      <c r="AQY23"/>
      <c r="AQZ23"/>
      <c r="ARA23"/>
      <c r="ARB23"/>
      <c r="ARC23"/>
      <c r="ARD23"/>
      <c r="ARE23"/>
      <c r="ARF23"/>
      <c r="ARG23"/>
      <c r="ARH23"/>
      <c r="ARI23"/>
      <c r="ARJ23"/>
      <c r="ARK23"/>
      <c r="ARL23"/>
      <c r="ARM23"/>
      <c r="ARN23"/>
      <c r="ARO23"/>
      <c r="ARP23"/>
      <c r="ARQ23"/>
      <c r="ARR23"/>
      <c r="ARS23"/>
      <c r="ART23"/>
      <c r="ARU23"/>
      <c r="ARV23"/>
      <c r="ARW23"/>
      <c r="ARX23"/>
      <c r="ARY23"/>
      <c r="ARZ23"/>
      <c r="ASA23"/>
      <c r="ASB23"/>
      <c r="ASC23"/>
      <c r="ASD23"/>
      <c r="ASE23"/>
      <c r="ASF23"/>
      <c r="ASG23"/>
      <c r="ASH23"/>
      <c r="ASI23"/>
      <c r="ASJ23"/>
      <c r="ASK23"/>
      <c r="ASL23"/>
      <c r="ASM23"/>
      <c r="ASN23"/>
      <c r="ASO23"/>
      <c r="ASP23"/>
      <c r="ASQ23"/>
      <c r="ASR23"/>
      <c r="ASS23"/>
      <c r="AST23"/>
      <c r="ASU23"/>
      <c r="ASV23"/>
      <c r="ASW23"/>
      <c r="ASX23"/>
      <c r="ASY23"/>
      <c r="ASZ23"/>
      <c r="ATA23"/>
      <c r="ATB23"/>
      <c r="ATC23"/>
      <c r="ATD23"/>
      <c r="ATE23"/>
      <c r="ATF23"/>
      <c r="ATG23"/>
      <c r="ATH23"/>
      <c r="ATI23"/>
      <c r="ATJ23"/>
      <c r="ATK23"/>
      <c r="ATL23"/>
      <c r="ATM23"/>
      <c r="ATN23"/>
      <c r="ATO23"/>
      <c r="ATP23"/>
      <c r="ATQ23"/>
      <c r="ATR23"/>
      <c r="ATS23"/>
      <c r="ATT23"/>
      <c r="ATU23"/>
      <c r="ATV23"/>
      <c r="ATW23"/>
      <c r="ATX23"/>
      <c r="ATY23"/>
      <c r="ATZ23"/>
      <c r="AUA23"/>
      <c r="AUB23"/>
      <c r="AUC23"/>
      <c r="AUD23"/>
      <c r="AUE23"/>
      <c r="AUF23"/>
      <c r="AUG23"/>
      <c r="AUH23"/>
      <c r="AUI23"/>
      <c r="AUJ23"/>
      <c r="AUK23"/>
      <c r="AUL23"/>
      <c r="AUM23"/>
      <c r="AUN23"/>
      <c r="AUO23"/>
      <c r="AUP23"/>
      <c r="AUQ23"/>
      <c r="AUR23"/>
      <c r="AUS23"/>
      <c r="AUT23"/>
      <c r="AUU23"/>
      <c r="AUV23"/>
      <c r="AUW23"/>
      <c r="AUX23"/>
      <c r="AUY23"/>
      <c r="AUZ23"/>
      <c r="AVA23"/>
      <c r="AVB23"/>
      <c r="AVC23"/>
      <c r="AVD23"/>
      <c r="AVE23"/>
      <c r="AVF23"/>
      <c r="AVG23"/>
      <c r="AVH23"/>
      <c r="AVI23"/>
      <c r="AVJ23"/>
      <c r="AVK23"/>
      <c r="AVL23"/>
      <c r="AVM23"/>
      <c r="AVN23"/>
      <c r="AVO23"/>
      <c r="AVP23"/>
      <c r="AVQ23"/>
      <c r="AVR23"/>
      <c r="AVS23"/>
      <c r="AVT23"/>
      <c r="AVU23"/>
      <c r="AVV23"/>
      <c r="AVW23"/>
      <c r="AVX23"/>
      <c r="AVY23"/>
      <c r="AVZ23"/>
      <c r="AWA23"/>
      <c r="AWB23"/>
      <c r="AWC23"/>
      <c r="AWD23"/>
      <c r="AWE23"/>
      <c r="AWF23"/>
      <c r="AWG23"/>
      <c r="AWH23"/>
      <c r="AWI23"/>
      <c r="AWJ23"/>
      <c r="AWK23"/>
      <c r="AWL23"/>
      <c r="AWM23"/>
      <c r="AWN23"/>
      <c r="AWO23"/>
      <c r="AWP23"/>
      <c r="AWQ23"/>
      <c r="AWR23"/>
      <c r="AWS23"/>
      <c r="AWT23"/>
      <c r="AWU23"/>
      <c r="AWV23"/>
      <c r="AWW23"/>
      <c r="AWX23"/>
      <c r="AWY23"/>
      <c r="AWZ23"/>
      <c r="AXA23"/>
      <c r="AXB23"/>
      <c r="AXC23"/>
      <c r="AXD23"/>
      <c r="AXE23"/>
      <c r="AXF23"/>
      <c r="AXG23"/>
      <c r="AXH23"/>
      <c r="AXI23"/>
      <c r="AXJ23"/>
      <c r="AXK23"/>
      <c r="AXL23"/>
      <c r="AXM23"/>
      <c r="AXN23"/>
      <c r="AXO23"/>
      <c r="AXP23"/>
      <c r="AXQ23"/>
      <c r="AXR23"/>
      <c r="AXS23"/>
      <c r="AXT23"/>
      <c r="AXU23"/>
      <c r="AXV23"/>
      <c r="AXW23"/>
      <c r="AXX23"/>
      <c r="AXY23"/>
      <c r="AXZ23"/>
      <c r="AYA23"/>
      <c r="AYB23"/>
      <c r="AYC23"/>
      <c r="AYD23"/>
      <c r="AYE23"/>
      <c r="AYF23"/>
      <c r="AYG23"/>
      <c r="AYH23"/>
      <c r="AYI23"/>
      <c r="AYJ23"/>
      <c r="AYK23"/>
      <c r="AYL23"/>
      <c r="AYM23"/>
      <c r="AYN23"/>
      <c r="AYO23"/>
      <c r="AYP23"/>
      <c r="AYQ23"/>
      <c r="AYR23"/>
      <c r="AYS23"/>
      <c r="AYT23"/>
      <c r="AYU23"/>
      <c r="AYV23"/>
      <c r="AYW23"/>
      <c r="AYX23"/>
      <c r="AYY23"/>
      <c r="AYZ23"/>
      <c r="AZA23"/>
      <c r="AZB23"/>
      <c r="AZC23"/>
      <c r="AZD23"/>
      <c r="AZE23"/>
      <c r="AZF23"/>
      <c r="AZG23"/>
      <c r="AZH23"/>
      <c r="AZI23"/>
      <c r="AZJ23"/>
      <c r="AZK23"/>
      <c r="AZL23"/>
      <c r="AZM23"/>
      <c r="AZN23"/>
      <c r="AZO23"/>
      <c r="AZP23"/>
      <c r="AZQ23"/>
      <c r="AZR23"/>
      <c r="AZS23"/>
      <c r="AZT23"/>
      <c r="AZU23"/>
      <c r="AZV23"/>
      <c r="AZW23"/>
      <c r="AZX23"/>
      <c r="AZY23"/>
      <c r="AZZ23"/>
      <c r="BAA23"/>
      <c r="BAB23"/>
      <c r="BAC23"/>
      <c r="BAD23"/>
      <c r="BAE23"/>
      <c r="BAF23"/>
      <c r="BAG23"/>
      <c r="BAH23"/>
      <c r="BAI23"/>
      <c r="BAJ23"/>
      <c r="BAK23"/>
      <c r="BAL23"/>
      <c r="BAM23"/>
      <c r="BAN23"/>
      <c r="BAO23"/>
      <c r="BAP23"/>
      <c r="BAQ23"/>
      <c r="BAR23"/>
      <c r="BAS23"/>
      <c r="BAT23"/>
      <c r="BAU23"/>
      <c r="BAV23"/>
      <c r="BAW23"/>
      <c r="BAX23"/>
      <c r="BAY23"/>
      <c r="BAZ23"/>
      <c r="BBA23"/>
      <c r="BBB23"/>
      <c r="BBC23"/>
      <c r="BBD23"/>
      <c r="BBE23"/>
      <c r="BBF23"/>
      <c r="BBG23"/>
      <c r="BBH23"/>
      <c r="BBI23"/>
      <c r="BBJ23"/>
      <c r="BBK23"/>
      <c r="BBL23"/>
      <c r="BBM23"/>
      <c r="BBN23"/>
      <c r="BBO23"/>
      <c r="BBP23"/>
      <c r="BBQ23"/>
      <c r="BBR23"/>
      <c r="BBS23"/>
      <c r="BBT23"/>
      <c r="BBU23"/>
      <c r="BBV23"/>
      <c r="BBW23"/>
      <c r="BBX23"/>
      <c r="BBY23"/>
      <c r="BBZ23"/>
      <c r="BCA23"/>
      <c r="BCB23"/>
      <c r="BCC23"/>
      <c r="BCD23"/>
      <c r="BCE23"/>
      <c r="BCF23"/>
      <c r="BCG23"/>
      <c r="BCH23"/>
      <c r="BCI23"/>
      <c r="BCJ23"/>
      <c r="BCK23"/>
      <c r="BCL23"/>
      <c r="BCM23"/>
      <c r="BCN23"/>
      <c r="BCO23"/>
      <c r="BCP23"/>
      <c r="BCQ23"/>
      <c r="BCR23"/>
      <c r="BCS23"/>
      <c r="BCT23"/>
      <c r="BCU23"/>
      <c r="BCV23"/>
      <c r="BCW23"/>
      <c r="BCX23"/>
      <c r="BCY23"/>
      <c r="BCZ23"/>
      <c r="BDA23"/>
      <c r="BDB23"/>
      <c r="BDC23"/>
      <c r="BDD23"/>
      <c r="BDE23"/>
      <c r="BDF23"/>
      <c r="BDG23"/>
      <c r="BDH23"/>
      <c r="BDI23"/>
      <c r="BDJ23"/>
      <c r="BDK23"/>
      <c r="BDL23"/>
      <c r="BDM23"/>
      <c r="BDN23"/>
      <c r="BDO23"/>
      <c r="BDP23"/>
      <c r="BDQ23"/>
      <c r="BDR23"/>
      <c r="BDS23"/>
      <c r="BDT23"/>
      <c r="BDU23"/>
      <c r="BDV23"/>
      <c r="BDW23"/>
      <c r="BDX23"/>
      <c r="BDY23"/>
      <c r="BDZ23"/>
      <c r="BEA23"/>
      <c r="BEB23"/>
      <c r="BEC23"/>
      <c r="BED23"/>
      <c r="BEE23"/>
      <c r="BEF23"/>
      <c r="BEG23"/>
      <c r="BEH23"/>
      <c r="BEI23"/>
      <c r="BEJ23"/>
      <c r="BEK23"/>
      <c r="BEL23"/>
      <c r="BEM23"/>
      <c r="BEN23"/>
      <c r="BEO23"/>
      <c r="BEP23"/>
      <c r="BEQ23"/>
      <c r="BER23"/>
      <c r="BES23"/>
      <c r="BET23"/>
      <c r="BEU23"/>
      <c r="BEV23"/>
      <c r="BEW23"/>
      <c r="BEX23"/>
      <c r="BEY23"/>
      <c r="BEZ23"/>
      <c r="BFA23"/>
      <c r="BFB23"/>
      <c r="BFC23"/>
      <c r="BFD23"/>
      <c r="BFE23"/>
      <c r="BFF23"/>
      <c r="BFG23"/>
      <c r="BFH23"/>
      <c r="BFI23"/>
      <c r="BFJ23"/>
      <c r="BFK23"/>
      <c r="BFL23"/>
      <c r="BFM23"/>
      <c r="BFN23"/>
      <c r="BFO23"/>
      <c r="BFP23"/>
      <c r="BFQ23"/>
      <c r="BFR23"/>
      <c r="BFS23"/>
      <c r="BFT23"/>
      <c r="BFU23"/>
      <c r="BFV23"/>
      <c r="BFW23"/>
      <c r="BFX23"/>
      <c r="BFY23"/>
      <c r="BFZ23"/>
      <c r="BGA23"/>
      <c r="BGB23"/>
      <c r="BGC23"/>
      <c r="BGD23"/>
      <c r="BGE23"/>
      <c r="BGF23"/>
      <c r="BGG23"/>
      <c r="BGH23"/>
      <c r="BGI23"/>
      <c r="BGJ23"/>
      <c r="BGK23"/>
      <c r="BGL23"/>
      <c r="BGM23"/>
      <c r="BGN23"/>
      <c r="BGO23"/>
      <c r="BGP23"/>
      <c r="BGQ23"/>
      <c r="BGR23"/>
      <c r="BGS23"/>
      <c r="BGT23"/>
      <c r="BGU23"/>
      <c r="BGV23"/>
      <c r="BGW23"/>
      <c r="BGX23"/>
      <c r="BGY23"/>
      <c r="BGZ23"/>
      <c r="BHA23"/>
      <c r="BHB23"/>
      <c r="BHC23"/>
      <c r="BHD23"/>
      <c r="BHE23"/>
      <c r="BHF23"/>
      <c r="BHG23"/>
      <c r="BHH23"/>
      <c r="BHI23"/>
      <c r="BHJ23"/>
      <c r="BHK23"/>
      <c r="BHL23"/>
      <c r="BHM23"/>
      <c r="BHN23"/>
      <c r="BHO23"/>
      <c r="BHP23"/>
      <c r="BHQ23"/>
      <c r="BHR23"/>
      <c r="BHS23"/>
      <c r="BHT23"/>
      <c r="BHU23"/>
      <c r="BHV23"/>
      <c r="BHW23"/>
      <c r="BHX23"/>
      <c r="BHY23"/>
      <c r="BHZ23"/>
      <c r="BIA23"/>
      <c r="BIB23"/>
      <c r="BIC23"/>
      <c r="BID23"/>
      <c r="BIE23"/>
      <c r="BIF23"/>
      <c r="BIG23"/>
      <c r="BIH23"/>
      <c r="BII23"/>
      <c r="BIJ23"/>
      <c r="BIK23"/>
      <c r="BIL23"/>
      <c r="BIM23"/>
      <c r="BIN23"/>
      <c r="BIO23"/>
      <c r="BIP23"/>
      <c r="BIQ23"/>
      <c r="BIR23"/>
      <c r="BIS23"/>
      <c r="BIT23"/>
      <c r="BIU23"/>
      <c r="BIV23"/>
      <c r="BIW23"/>
      <c r="BIX23"/>
      <c r="BIY23"/>
      <c r="BIZ23"/>
      <c r="BJA23"/>
      <c r="BJB23"/>
      <c r="BJC23"/>
      <c r="BJD23"/>
      <c r="BJE23"/>
      <c r="BJF23"/>
      <c r="BJG23"/>
      <c r="BJH23"/>
      <c r="BJI23"/>
      <c r="BJJ23"/>
      <c r="BJK23"/>
      <c r="BJL23"/>
      <c r="BJM23"/>
      <c r="BJN23"/>
      <c r="BJO23"/>
      <c r="BJP23"/>
      <c r="BJQ23"/>
      <c r="BJR23"/>
      <c r="BJS23"/>
      <c r="BJT23"/>
      <c r="BJU23"/>
      <c r="BJV23"/>
      <c r="BJW23"/>
      <c r="BJX23"/>
      <c r="BJY23"/>
      <c r="BJZ23"/>
      <c r="BKA23"/>
      <c r="BKB23"/>
      <c r="BKC23"/>
      <c r="BKD23"/>
      <c r="BKE23"/>
      <c r="BKF23"/>
      <c r="BKG23"/>
      <c r="BKH23"/>
      <c r="BKI23"/>
      <c r="BKJ23"/>
      <c r="BKK23"/>
      <c r="BKL23"/>
      <c r="BKM23"/>
      <c r="BKN23"/>
      <c r="BKO23"/>
      <c r="BKP23"/>
      <c r="BKQ23"/>
      <c r="BKR23"/>
      <c r="BKS23"/>
      <c r="BKT23"/>
      <c r="BKU23"/>
      <c r="BKV23"/>
      <c r="BKW23"/>
      <c r="BKX23"/>
      <c r="BKY23"/>
      <c r="BKZ23"/>
      <c r="BLA23"/>
      <c r="BLB23"/>
      <c r="BLC23"/>
      <c r="BLD23"/>
      <c r="BLE23"/>
      <c r="BLF23"/>
      <c r="BLG23"/>
      <c r="BLH23"/>
      <c r="BLI23"/>
      <c r="BLJ23"/>
      <c r="BLK23"/>
      <c r="BLL23"/>
      <c r="BLM23"/>
      <c r="BLN23"/>
      <c r="BLO23"/>
      <c r="BLP23"/>
      <c r="BLQ23"/>
      <c r="BLR23"/>
      <c r="BLS23"/>
      <c r="BLT23"/>
      <c r="BLU23"/>
      <c r="BLV23"/>
      <c r="BLW23"/>
      <c r="BLX23"/>
      <c r="BLY23"/>
      <c r="BLZ23"/>
      <c r="BMA23"/>
      <c r="BMB23"/>
      <c r="BMC23"/>
      <c r="BMD23"/>
      <c r="BME23"/>
      <c r="BMF23"/>
      <c r="BMG23"/>
      <c r="BMH23"/>
      <c r="BMI23"/>
      <c r="BMJ23"/>
      <c r="BMK23"/>
      <c r="BML23"/>
      <c r="BMM23"/>
      <c r="BMN23"/>
      <c r="BMO23"/>
      <c r="BMP23"/>
      <c r="BMQ23"/>
      <c r="BMR23"/>
      <c r="BMS23"/>
      <c r="BMT23"/>
      <c r="BMU23"/>
      <c r="BMV23"/>
      <c r="BMW23"/>
      <c r="BMX23"/>
      <c r="BMY23"/>
      <c r="BMZ23"/>
      <c r="BNA23"/>
      <c r="BNB23"/>
      <c r="BNC23"/>
      <c r="BND23"/>
      <c r="BNE23"/>
      <c r="BNF23"/>
      <c r="BNG23"/>
      <c r="BNH23"/>
      <c r="BNI23"/>
      <c r="BNJ23"/>
      <c r="BNK23"/>
      <c r="BNL23"/>
      <c r="BNM23"/>
      <c r="BNN23"/>
      <c r="BNO23"/>
      <c r="BNP23"/>
      <c r="BNQ23"/>
      <c r="BNR23"/>
      <c r="BNS23"/>
      <c r="BNT23"/>
      <c r="BNU23"/>
      <c r="BNV23"/>
      <c r="BNW23"/>
      <c r="BNX23"/>
      <c r="BNY23"/>
      <c r="BNZ23"/>
      <c r="BOA23"/>
      <c r="BOB23"/>
      <c r="BOC23"/>
      <c r="BOD23"/>
      <c r="BOE23"/>
      <c r="BOF23"/>
      <c r="BOG23"/>
      <c r="BOH23"/>
      <c r="BOI23"/>
      <c r="BOJ23"/>
      <c r="BOK23"/>
      <c r="BOL23"/>
      <c r="BOM23"/>
      <c r="BON23"/>
      <c r="BOO23"/>
      <c r="BOP23"/>
      <c r="BOQ23"/>
      <c r="BOR23"/>
      <c r="BOS23"/>
      <c r="BOT23"/>
      <c r="BOU23"/>
      <c r="BOV23"/>
      <c r="BOW23"/>
      <c r="BOX23"/>
      <c r="BOY23"/>
      <c r="BOZ23"/>
      <c r="BPA23"/>
      <c r="BPB23"/>
      <c r="BPC23"/>
      <c r="BPD23"/>
      <c r="BPE23"/>
      <c r="BPF23"/>
      <c r="BPG23"/>
      <c r="BPH23"/>
      <c r="BPI23"/>
      <c r="BPJ23"/>
      <c r="BPK23"/>
      <c r="BPL23"/>
      <c r="BPM23"/>
      <c r="BPN23"/>
      <c r="BPO23"/>
      <c r="BPP23"/>
      <c r="BPQ23"/>
      <c r="BPR23"/>
      <c r="BPS23"/>
      <c r="BPT23"/>
      <c r="BPU23"/>
      <c r="BPV23"/>
      <c r="BPW23"/>
      <c r="BPX23"/>
      <c r="BPY23"/>
      <c r="BPZ23"/>
      <c r="BQA23"/>
      <c r="BQB23"/>
      <c r="BQC23"/>
      <c r="BQD23"/>
      <c r="BQE23"/>
      <c r="BQF23"/>
      <c r="BQG23"/>
      <c r="BQH23"/>
      <c r="BQI23"/>
      <c r="BQJ23"/>
      <c r="BQK23"/>
      <c r="BQL23"/>
      <c r="BQM23"/>
      <c r="BQN23"/>
      <c r="BQO23"/>
      <c r="BQP23"/>
      <c r="BQQ23"/>
      <c r="BQR23"/>
      <c r="BQS23"/>
      <c r="BQT23"/>
      <c r="BQU23"/>
      <c r="BQV23"/>
      <c r="BQW23"/>
      <c r="BQX23"/>
      <c r="BQY23"/>
      <c r="BQZ23"/>
      <c r="BRA23"/>
      <c r="BRB23"/>
      <c r="BRC23"/>
      <c r="BRD23"/>
      <c r="BRE23"/>
      <c r="BRF23"/>
      <c r="BRG23"/>
      <c r="BRH23"/>
      <c r="BRI23"/>
      <c r="BRJ23"/>
      <c r="BRK23"/>
      <c r="BRL23"/>
      <c r="BRM23"/>
      <c r="BRN23"/>
      <c r="BRO23"/>
      <c r="BRP23"/>
      <c r="BRQ23"/>
      <c r="BRR23"/>
      <c r="BRS23"/>
      <c r="BRT23"/>
      <c r="BRU23"/>
      <c r="BRV23"/>
      <c r="BRW23"/>
      <c r="BRX23"/>
      <c r="BRY23"/>
      <c r="BRZ23"/>
      <c r="BSA23"/>
      <c r="BSB23"/>
      <c r="BSC23"/>
      <c r="BSD23"/>
      <c r="BSE23"/>
      <c r="BSF23"/>
      <c r="BSG23"/>
      <c r="BSH23"/>
      <c r="BSI23"/>
      <c r="BSJ23"/>
      <c r="BSK23"/>
      <c r="BSL23"/>
      <c r="BSM23"/>
      <c r="BSN23"/>
      <c r="BSO23"/>
      <c r="BSP23"/>
      <c r="BSQ23"/>
      <c r="BSR23"/>
      <c r="BSS23"/>
      <c r="BST23"/>
      <c r="BSU23"/>
      <c r="BSV23"/>
      <c r="BSW23"/>
      <c r="BSX23"/>
      <c r="BSY23"/>
      <c r="BSZ23"/>
      <c r="BTA23"/>
      <c r="BTB23"/>
      <c r="BTC23"/>
      <c r="BTD23"/>
      <c r="BTE23"/>
      <c r="BTF23"/>
      <c r="BTG23"/>
      <c r="BTH23"/>
      <c r="BTI23"/>
      <c r="BTJ23"/>
      <c r="BTK23"/>
      <c r="BTL23"/>
      <c r="BTM23"/>
      <c r="BTN23"/>
      <c r="BTO23"/>
      <c r="BTP23"/>
      <c r="BTQ23"/>
      <c r="BTR23"/>
      <c r="BTS23"/>
      <c r="BTT23"/>
      <c r="BTU23"/>
      <c r="BTV23"/>
      <c r="BTW23"/>
      <c r="BTX23"/>
      <c r="BTY23"/>
      <c r="BTZ23"/>
      <c r="BUA23"/>
      <c r="BUB23"/>
      <c r="BUC23"/>
      <c r="BUD23"/>
      <c r="BUE23"/>
      <c r="BUF23"/>
      <c r="BUG23"/>
      <c r="BUH23"/>
      <c r="BUI23"/>
      <c r="BUJ23"/>
      <c r="BUK23"/>
      <c r="BUL23"/>
      <c r="BUM23"/>
      <c r="BUN23"/>
      <c r="BUO23"/>
      <c r="BUP23"/>
      <c r="BUQ23"/>
      <c r="BUR23"/>
      <c r="BUS23"/>
      <c r="BUT23"/>
      <c r="BUU23"/>
      <c r="BUV23"/>
      <c r="BUW23"/>
      <c r="BUX23"/>
      <c r="BUY23"/>
      <c r="BUZ23"/>
      <c r="BVA23"/>
      <c r="BVB23"/>
      <c r="BVC23"/>
      <c r="BVD23"/>
      <c r="BVE23"/>
      <c r="BVF23"/>
      <c r="BVG23"/>
      <c r="BVH23"/>
      <c r="BVI23"/>
      <c r="BVJ23"/>
      <c r="BVK23"/>
      <c r="BVL23"/>
      <c r="BVM23"/>
      <c r="BVN23"/>
      <c r="BVO23"/>
      <c r="BVP23"/>
      <c r="BVQ23"/>
      <c r="BVR23"/>
      <c r="BVS23"/>
      <c r="BVT23"/>
      <c r="BVU23"/>
      <c r="BVV23"/>
      <c r="BVW23"/>
      <c r="BVX23"/>
      <c r="BVY23"/>
      <c r="BVZ23"/>
      <c r="BWA23"/>
      <c r="BWB23"/>
      <c r="BWC23"/>
      <c r="BWD23"/>
      <c r="BWE23"/>
      <c r="BWF23"/>
      <c r="BWG23"/>
      <c r="BWH23"/>
      <c r="BWI23"/>
      <c r="BWJ23"/>
      <c r="BWK23"/>
      <c r="BWL23"/>
      <c r="BWM23"/>
      <c r="BWN23"/>
      <c r="BWO23"/>
      <c r="BWP23"/>
      <c r="BWQ23"/>
      <c r="BWR23"/>
      <c r="BWS23"/>
      <c r="BWT23"/>
      <c r="BWU23"/>
      <c r="BWV23"/>
      <c r="BWW23"/>
      <c r="BWX23"/>
      <c r="BWY23"/>
      <c r="BWZ23"/>
      <c r="BXA23"/>
      <c r="BXB23"/>
      <c r="BXC23"/>
      <c r="BXD23"/>
      <c r="BXE23"/>
      <c r="BXF23"/>
      <c r="BXG23"/>
      <c r="BXH23"/>
      <c r="BXI23"/>
      <c r="BXJ23"/>
      <c r="BXK23"/>
      <c r="BXL23"/>
      <c r="BXM23"/>
      <c r="BXN23"/>
      <c r="BXO23"/>
      <c r="BXP23"/>
      <c r="BXQ23"/>
      <c r="BXR23"/>
      <c r="BXS23"/>
      <c r="BXT23"/>
      <c r="BXU23"/>
      <c r="BXV23"/>
      <c r="BXW23"/>
      <c r="BXX23"/>
      <c r="BXY23"/>
      <c r="BXZ23"/>
      <c r="BYA23"/>
      <c r="BYB23"/>
      <c r="BYC23"/>
      <c r="BYD23"/>
      <c r="BYE23"/>
      <c r="BYF23"/>
      <c r="BYG23"/>
      <c r="BYH23"/>
      <c r="BYI23"/>
      <c r="BYJ23"/>
      <c r="BYK23"/>
      <c r="BYL23"/>
      <c r="BYM23"/>
      <c r="BYN23"/>
      <c r="BYO23"/>
      <c r="BYP23"/>
      <c r="BYQ23"/>
      <c r="BYR23"/>
      <c r="BYS23"/>
      <c r="BYT23"/>
      <c r="BYU23"/>
      <c r="BYV23"/>
      <c r="BYW23"/>
      <c r="BYX23"/>
      <c r="BYY23"/>
      <c r="BYZ23"/>
      <c r="BZA23"/>
      <c r="BZB23"/>
      <c r="BZC23"/>
      <c r="BZD23"/>
      <c r="BZE23"/>
      <c r="BZF23"/>
      <c r="BZG23"/>
      <c r="BZH23"/>
      <c r="BZI23"/>
      <c r="BZJ23"/>
      <c r="BZK23"/>
      <c r="BZL23"/>
      <c r="BZM23"/>
      <c r="BZN23"/>
      <c r="BZO23"/>
      <c r="BZP23"/>
      <c r="BZQ23"/>
      <c r="BZR23"/>
      <c r="BZS23"/>
      <c r="BZT23"/>
      <c r="BZU23"/>
      <c r="BZV23"/>
      <c r="BZW23"/>
      <c r="BZX23"/>
      <c r="BZY23"/>
      <c r="BZZ23"/>
      <c r="CAA23"/>
      <c r="CAB23"/>
      <c r="CAC23"/>
      <c r="CAD23"/>
      <c r="CAE23"/>
      <c r="CAF23"/>
      <c r="CAG23"/>
      <c r="CAH23"/>
      <c r="CAI23"/>
      <c r="CAJ23"/>
      <c r="CAK23"/>
      <c r="CAL23"/>
      <c r="CAM23"/>
      <c r="CAN23"/>
      <c r="CAO23"/>
      <c r="CAP23"/>
      <c r="CAQ23"/>
      <c r="CAR23"/>
      <c r="CAS23"/>
      <c r="CAT23"/>
      <c r="CAU23"/>
      <c r="CAV23"/>
      <c r="CAW23"/>
      <c r="CAX23"/>
      <c r="CAY23"/>
      <c r="CAZ23"/>
      <c r="CBA23"/>
      <c r="CBB23"/>
      <c r="CBC23"/>
      <c r="CBD23"/>
      <c r="CBE23"/>
      <c r="CBF23"/>
      <c r="CBG23"/>
      <c r="CBH23"/>
      <c r="CBI23"/>
      <c r="CBJ23"/>
      <c r="CBK23"/>
      <c r="CBL23"/>
      <c r="CBM23"/>
      <c r="CBN23"/>
      <c r="CBO23"/>
      <c r="CBP23"/>
      <c r="CBQ23"/>
      <c r="CBR23"/>
      <c r="CBS23"/>
      <c r="CBT23"/>
      <c r="CBU23"/>
      <c r="CBV23"/>
      <c r="CBW23"/>
      <c r="CBX23"/>
      <c r="CBY23"/>
      <c r="CBZ23"/>
      <c r="CCA23"/>
      <c r="CCB23"/>
      <c r="CCC23"/>
      <c r="CCD23"/>
      <c r="CCE23"/>
      <c r="CCF23"/>
      <c r="CCG23"/>
      <c r="CCH23"/>
      <c r="CCI23"/>
      <c r="CCJ23"/>
      <c r="CCK23"/>
      <c r="CCL23"/>
      <c r="CCM23"/>
      <c r="CCN23"/>
      <c r="CCO23"/>
      <c r="CCP23"/>
      <c r="CCQ23"/>
      <c r="CCR23"/>
      <c r="CCS23"/>
      <c r="CCT23"/>
      <c r="CCU23"/>
      <c r="CCV23"/>
      <c r="CCW23"/>
      <c r="CCX23"/>
      <c r="CCY23"/>
      <c r="CCZ23"/>
      <c r="CDA23"/>
      <c r="CDB23"/>
      <c r="CDC23"/>
      <c r="CDD23"/>
      <c r="CDE23"/>
      <c r="CDF23"/>
      <c r="CDG23"/>
      <c r="CDH23"/>
      <c r="CDI23"/>
      <c r="CDJ23"/>
      <c r="CDK23"/>
      <c r="CDL23"/>
      <c r="CDM23"/>
      <c r="CDN23"/>
      <c r="CDO23"/>
      <c r="CDP23"/>
      <c r="CDQ23"/>
      <c r="CDR23"/>
      <c r="CDS23"/>
      <c r="CDT23"/>
      <c r="CDU23"/>
      <c r="CDV23"/>
      <c r="CDW23"/>
      <c r="CDX23"/>
      <c r="CDY23"/>
      <c r="CDZ23"/>
      <c r="CEA23"/>
      <c r="CEB23"/>
      <c r="CEC23"/>
      <c r="CED23"/>
      <c r="CEE23"/>
      <c r="CEF23"/>
      <c r="CEG23"/>
      <c r="CEH23"/>
      <c r="CEI23"/>
      <c r="CEJ23"/>
      <c r="CEK23"/>
      <c r="CEL23"/>
      <c r="CEM23"/>
      <c r="CEN23"/>
      <c r="CEO23"/>
      <c r="CEP23"/>
      <c r="CEQ23"/>
      <c r="CER23"/>
      <c r="CES23"/>
      <c r="CET23"/>
      <c r="CEU23"/>
      <c r="CEV23"/>
      <c r="CEW23"/>
      <c r="CEX23"/>
      <c r="CEY23"/>
      <c r="CEZ23"/>
      <c r="CFA23"/>
      <c r="CFB23"/>
      <c r="CFC23"/>
      <c r="CFD23"/>
      <c r="CFE23"/>
      <c r="CFF23"/>
      <c r="CFG23"/>
      <c r="CFH23"/>
      <c r="CFI23"/>
      <c r="CFJ23"/>
      <c r="CFK23"/>
      <c r="CFL23"/>
      <c r="CFM23"/>
      <c r="CFN23"/>
      <c r="CFO23"/>
      <c r="CFP23"/>
      <c r="CFQ23"/>
      <c r="CFR23"/>
      <c r="CFS23"/>
      <c r="CFT23"/>
      <c r="CFU23"/>
      <c r="CFV23"/>
      <c r="CFW23"/>
      <c r="CFX23"/>
      <c r="CFY23"/>
      <c r="CFZ23"/>
      <c r="CGA23"/>
      <c r="CGB23"/>
      <c r="CGC23"/>
      <c r="CGD23"/>
      <c r="CGE23"/>
      <c r="CGF23"/>
      <c r="CGG23"/>
      <c r="CGH23"/>
      <c r="CGI23"/>
      <c r="CGJ23"/>
      <c r="CGK23"/>
      <c r="CGL23"/>
      <c r="CGM23"/>
      <c r="CGN23"/>
      <c r="CGO23"/>
      <c r="CGP23"/>
      <c r="CGQ23"/>
      <c r="CGR23"/>
      <c r="CGS23"/>
      <c r="CGT23"/>
      <c r="CGU23"/>
      <c r="CGV23"/>
      <c r="CGW23"/>
      <c r="CGX23"/>
      <c r="CGY23"/>
      <c r="CGZ23"/>
      <c r="CHA23"/>
      <c r="CHB23"/>
      <c r="CHC23"/>
      <c r="CHD23"/>
      <c r="CHE23"/>
      <c r="CHF23"/>
      <c r="CHG23"/>
      <c r="CHH23"/>
      <c r="CHI23"/>
      <c r="CHJ23"/>
      <c r="CHK23"/>
      <c r="CHL23"/>
      <c r="CHM23"/>
      <c r="CHN23"/>
      <c r="CHO23"/>
      <c r="CHP23"/>
      <c r="CHQ23"/>
      <c r="CHR23"/>
      <c r="CHS23"/>
      <c r="CHT23"/>
      <c r="CHU23"/>
      <c r="CHV23"/>
      <c r="CHW23"/>
      <c r="CHX23"/>
      <c r="CHY23"/>
      <c r="CHZ23"/>
      <c r="CIA23"/>
      <c r="CIB23"/>
      <c r="CIC23"/>
      <c r="CID23"/>
      <c r="CIE23"/>
      <c r="CIF23"/>
      <c r="CIG23"/>
      <c r="CIH23"/>
      <c r="CII23"/>
      <c r="CIJ23"/>
      <c r="CIK23"/>
      <c r="CIL23"/>
      <c r="CIM23"/>
      <c r="CIN23"/>
      <c r="CIO23"/>
      <c r="CIP23"/>
      <c r="CIQ23"/>
      <c r="CIR23"/>
      <c r="CIS23"/>
      <c r="CIT23"/>
      <c r="CIU23"/>
      <c r="CIV23"/>
      <c r="CIW23"/>
      <c r="CIX23"/>
      <c r="CIY23"/>
      <c r="CIZ23"/>
      <c r="CJA23"/>
      <c r="CJB23"/>
      <c r="CJC23"/>
      <c r="CJD23"/>
      <c r="CJE23"/>
      <c r="CJF23"/>
      <c r="CJG23"/>
      <c r="CJH23"/>
      <c r="CJI23"/>
      <c r="CJJ23"/>
      <c r="CJK23"/>
      <c r="CJL23"/>
      <c r="CJM23"/>
      <c r="CJN23"/>
      <c r="CJO23"/>
      <c r="CJP23"/>
      <c r="CJQ23"/>
      <c r="CJR23"/>
      <c r="CJS23"/>
      <c r="CJT23"/>
      <c r="CJU23"/>
      <c r="CJV23"/>
      <c r="CJW23"/>
      <c r="CJX23"/>
      <c r="CJY23"/>
      <c r="CJZ23"/>
      <c r="CKA23"/>
      <c r="CKB23"/>
      <c r="CKC23"/>
      <c r="CKD23"/>
      <c r="CKE23"/>
      <c r="CKF23"/>
      <c r="CKG23"/>
      <c r="CKH23"/>
      <c r="CKI23"/>
      <c r="CKJ23"/>
      <c r="CKK23"/>
      <c r="CKL23"/>
      <c r="CKM23"/>
      <c r="CKN23"/>
      <c r="CKO23"/>
      <c r="CKP23"/>
      <c r="CKQ23"/>
      <c r="CKR23"/>
      <c r="CKS23"/>
      <c r="CKT23"/>
      <c r="CKU23"/>
      <c r="CKV23"/>
      <c r="CKW23"/>
      <c r="CKX23"/>
      <c r="CKY23"/>
      <c r="CKZ23"/>
      <c r="CLA23"/>
      <c r="CLB23"/>
      <c r="CLC23"/>
      <c r="CLD23"/>
      <c r="CLE23"/>
      <c r="CLF23"/>
      <c r="CLG23"/>
      <c r="CLH23"/>
      <c r="CLI23"/>
      <c r="CLJ23"/>
      <c r="CLK23"/>
      <c r="CLL23"/>
      <c r="CLM23"/>
      <c r="CLN23"/>
      <c r="CLO23"/>
      <c r="CLP23"/>
      <c r="CLQ23"/>
      <c r="CLR23"/>
      <c r="CLS23"/>
      <c r="CLT23"/>
      <c r="CLU23"/>
      <c r="CLV23"/>
      <c r="CLW23"/>
      <c r="CLX23"/>
      <c r="CLY23"/>
      <c r="CLZ23"/>
      <c r="CMA23"/>
      <c r="CMB23"/>
      <c r="CMC23"/>
      <c r="CMD23"/>
      <c r="CME23"/>
      <c r="CMF23"/>
      <c r="CMG23"/>
      <c r="CMH23"/>
      <c r="CMI23"/>
      <c r="CMJ23"/>
      <c r="CMK23"/>
      <c r="CML23"/>
      <c r="CMM23"/>
      <c r="CMN23"/>
      <c r="CMO23"/>
      <c r="CMP23"/>
      <c r="CMQ23"/>
      <c r="CMR23"/>
      <c r="CMS23"/>
      <c r="CMT23"/>
      <c r="CMU23"/>
      <c r="CMV23"/>
      <c r="CMW23"/>
      <c r="CMX23"/>
      <c r="CMY23"/>
      <c r="CMZ23"/>
      <c r="CNA23"/>
      <c r="CNB23"/>
      <c r="CNC23"/>
      <c r="CND23"/>
      <c r="CNE23"/>
      <c r="CNF23"/>
      <c r="CNG23"/>
      <c r="CNH23"/>
      <c r="CNI23"/>
      <c r="CNJ23"/>
      <c r="CNK23"/>
      <c r="CNL23"/>
      <c r="CNM23"/>
      <c r="CNN23"/>
      <c r="CNO23"/>
      <c r="CNP23"/>
      <c r="CNQ23"/>
      <c r="CNR23"/>
      <c r="CNS23"/>
      <c r="CNT23"/>
      <c r="CNU23"/>
      <c r="CNV23"/>
      <c r="CNW23"/>
      <c r="CNX23"/>
      <c r="CNY23"/>
      <c r="CNZ23"/>
      <c r="COA23"/>
      <c r="COB23"/>
      <c r="COC23"/>
      <c r="COD23"/>
      <c r="COE23"/>
      <c r="COF23"/>
      <c r="COG23"/>
      <c r="COH23"/>
      <c r="COI23"/>
      <c r="COJ23"/>
      <c r="COK23"/>
      <c r="COL23"/>
      <c r="COM23"/>
      <c r="CON23"/>
      <c r="COO23"/>
      <c r="COP23"/>
      <c r="COQ23"/>
      <c r="COR23"/>
      <c r="COS23"/>
      <c r="COT23"/>
      <c r="COU23"/>
      <c r="COV23"/>
      <c r="COW23"/>
      <c r="COX23"/>
      <c r="COY23"/>
      <c r="COZ23"/>
      <c r="CPA23"/>
      <c r="CPB23"/>
      <c r="CPC23"/>
      <c r="CPD23"/>
      <c r="CPE23"/>
      <c r="CPF23"/>
      <c r="CPG23"/>
      <c r="CPH23"/>
      <c r="CPI23"/>
      <c r="CPJ23"/>
      <c r="CPK23"/>
      <c r="CPL23"/>
      <c r="CPM23"/>
      <c r="CPN23"/>
      <c r="CPO23"/>
      <c r="CPP23"/>
      <c r="CPQ23"/>
      <c r="CPR23"/>
      <c r="CPS23"/>
      <c r="CPT23"/>
      <c r="CPU23"/>
      <c r="CPV23"/>
      <c r="CPW23"/>
      <c r="CPX23"/>
      <c r="CPY23"/>
      <c r="CPZ23"/>
      <c r="CQA23"/>
      <c r="CQB23"/>
      <c r="CQC23"/>
      <c r="CQD23"/>
      <c r="CQE23"/>
      <c r="CQF23"/>
      <c r="CQG23"/>
      <c r="CQH23"/>
      <c r="CQI23"/>
      <c r="CQJ23"/>
      <c r="CQK23"/>
      <c r="CQL23"/>
      <c r="CQM23"/>
      <c r="CQN23"/>
      <c r="CQO23"/>
      <c r="CQP23"/>
      <c r="CQQ23"/>
      <c r="CQR23"/>
      <c r="CQS23"/>
      <c r="CQT23"/>
      <c r="CQU23"/>
      <c r="CQV23"/>
      <c r="CQW23"/>
      <c r="CQX23"/>
      <c r="CQY23"/>
      <c r="CQZ23"/>
      <c r="CRA23"/>
      <c r="CRB23"/>
      <c r="CRC23"/>
      <c r="CRD23"/>
      <c r="CRE23"/>
      <c r="CRF23"/>
      <c r="CRG23"/>
      <c r="CRH23"/>
      <c r="CRI23"/>
      <c r="CRJ23"/>
      <c r="CRK23"/>
      <c r="CRL23"/>
      <c r="CRM23"/>
      <c r="CRN23"/>
      <c r="CRO23"/>
      <c r="CRP23"/>
      <c r="CRQ23"/>
      <c r="CRR23"/>
      <c r="CRS23"/>
      <c r="CRT23"/>
      <c r="CRU23"/>
      <c r="CRV23"/>
      <c r="CRW23"/>
      <c r="CRX23"/>
      <c r="CRY23"/>
      <c r="CRZ23"/>
      <c r="CSA23"/>
      <c r="CSB23"/>
      <c r="CSC23"/>
      <c r="CSD23"/>
      <c r="CSE23"/>
      <c r="CSF23"/>
      <c r="CSG23"/>
      <c r="CSH23"/>
      <c r="CSI23"/>
      <c r="CSJ23"/>
      <c r="CSK23"/>
      <c r="CSL23"/>
      <c r="CSM23"/>
      <c r="CSN23"/>
      <c r="CSO23"/>
      <c r="CSP23"/>
      <c r="CSQ23"/>
      <c r="CSR23"/>
      <c r="CSS23"/>
      <c r="CST23"/>
      <c r="CSU23"/>
      <c r="CSV23"/>
      <c r="CSW23"/>
      <c r="CSX23"/>
      <c r="CSY23"/>
      <c r="CSZ23"/>
      <c r="CTA23"/>
      <c r="CTB23"/>
      <c r="CTC23"/>
      <c r="CTD23"/>
      <c r="CTE23"/>
      <c r="CTF23"/>
      <c r="CTG23"/>
      <c r="CTH23"/>
      <c r="CTI23"/>
      <c r="CTJ23"/>
      <c r="CTK23"/>
      <c r="CTL23"/>
      <c r="CTM23"/>
      <c r="CTN23"/>
      <c r="CTO23"/>
      <c r="CTP23"/>
      <c r="CTQ23"/>
      <c r="CTR23"/>
      <c r="CTS23"/>
      <c r="CTT23"/>
      <c r="CTU23"/>
      <c r="CTV23"/>
      <c r="CTW23"/>
      <c r="CTX23"/>
      <c r="CTY23"/>
      <c r="CTZ23"/>
      <c r="CUA23"/>
      <c r="CUB23"/>
      <c r="CUC23"/>
      <c r="CUD23"/>
      <c r="CUE23"/>
      <c r="CUF23"/>
      <c r="CUG23"/>
      <c r="CUH23"/>
      <c r="CUI23"/>
      <c r="CUJ23"/>
      <c r="CUK23"/>
      <c r="CUL23"/>
      <c r="CUM23"/>
      <c r="CUN23"/>
      <c r="CUO23"/>
      <c r="CUP23"/>
      <c r="CUQ23"/>
      <c r="CUR23"/>
      <c r="CUS23"/>
      <c r="CUT23"/>
      <c r="CUU23"/>
      <c r="CUV23"/>
      <c r="CUW23"/>
      <c r="CUX23"/>
      <c r="CUY23"/>
      <c r="CUZ23"/>
      <c r="CVA23"/>
      <c r="CVB23"/>
      <c r="CVC23"/>
      <c r="CVD23"/>
      <c r="CVE23"/>
      <c r="CVF23"/>
      <c r="CVG23"/>
      <c r="CVH23"/>
      <c r="CVI23"/>
      <c r="CVJ23"/>
      <c r="CVK23"/>
      <c r="CVL23"/>
      <c r="CVM23"/>
      <c r="CVN23"/>
      <c r="CVO23"/>
      <c r="CVP23"/>
      <c r="CVQ23"/>
      <c r="CVR23"/>
      <c r="CVS23"/>
      <c r="CVT23"/>
      <c r="CVU23"/>
      <c r="CVV23"/>
      <c r="CVW23"/>
      <c r="CVX23"/>
      <c r="CVY23"/>
      <c r="CVZ23"/>
      <c r="CWA23"/>
      <c r="CWB23"/>
      <c r="CWC23"/>
      <c r="CWD23"/>
      <c r="CWE23"/>
      <c r="CWF23"/>
      <c r="CWG23"/>
      <c r="CWH23"/>
      <c r="CWI23"/>
      <c r="CWJ23"/>
      <c r="CWK23"/>
      <c r="CWL23"/>
      <c r="CWM23"/>
      <c r="CWN23"/>
      <c r="CWO23"/>
      <c r="CWP23"/>
      <c r="CWQ23"/>
      <c r="CWR23"/>
      <c r="CWS23"/>
      <c r="CWT23"/>
      <c r="CWU23"/>
      <c r="CWV23"/>
      <c r="CWW23"/>
      <c r="CWX23"/>
      <c r="CWY23"/>
      <c r="CWZ23"/>
      <c r="CXA23"/>
      <c r="CXB23"/>
      <c r="CXC23"/>
      <c r="CXD23"/>
      <c r="CXE23"/>
      <c r="CXF23"/>
      <c r="CXG23"/>
      <c r="CXH23"/>
      <c r="CXI23"/>
      <c r="CXJ23"/>
      <c r="CXK23"/>
      <c r="CXL23"/>
      <c r="CXM23"/>
      <c r="CXN23"/>
      <c r="CXO23"/>
      <c r="CXP23"/>
      <c r="CXQ23"/>
      <c r="CXR23"/>
      <c r="CXS23"/>
      <c r="CXT23"/>
      <c r="CXU23"/>
      <c r="CXV23"/>
      <c r="CXW23"/>
      <c r="CXX23"/>
      <c r="CXY23"/>
      <c r="CXZ23"/>
      <c r="CYA23"/>
      <c r="CYB23"/>
      <c r="CYC23"/>
      <c r="CYD23"/>
      <c r="CYE23"/>
      <c r="CYF23"/>
      <c r="CYG23"/>
      <c r="CYH23"/>
      <c r="CYI23"/>
      <c r="CYJ23"/>
      <c r="CYK23"/>
      <c r="CYL23"/>
      <c r="CYM23"/>
      <c r="CYN23"/>
      <c r="CYO23"/>
      <c r="CYP23"/>
      <c r="CYQ23"/>
      <c r="CYR23"/>
      <c r="CYS23"/>
      <c r="CYT23"/>
      <c r="CYU23"/>
      <c r="CYV23"/>
      <c r="CYW23"/>
      <c r="CYX23"/>
      <c r="CYY23"/>
      <c r="CYZ23"/>
      <c r="CZA23"/>
      <c r="CZB23"/>
      <c r="CZC23"/>
      <c r="CZD23"/>
      <c r="CZE23"/>
      <c r="CZF23"/>
      <c r="CZG23"/>
      <c r="CZH23"/>
      <c r="CZI23"/>
      <c r="CZJ23"/>
      <c r="CZK23"/>
      <c r="CZL23"/>
      <c r="CZM23"/>
      <c r="CZN23"/>
      <c r="CZO23"/>
      <c r="CZP23"/>
      <c r="CZQ23"/>
      <c r="CZR23"/>
      <c r="CZS23"/>
      <c r="CZT23"/>
      <c r="CZU23"/>
      <c r="CZV23"/>
      <c r="CZW23"/>
      <c r="CZX23"/>
      <c r="CZY23"/>
      <c r="CZZ23"/>
      <c r="DAA23"/>
      <c r="DAB23"/>
      <c r="DAC23"/>
      <c r="DAD23"/>
      <c r="DAE23"/>
      <c r="DAF23"/>
      <c r="DAG23"/>
      <c r="DAH23"/>
      <c r="DAI23"/>
      <c r="DAJ23"/>
      <c r="DAK23"/>
      <c r="DAL23"/>
      <c r="DAM23"/>
      <c r="DAN23"/>
      <c r="DAO23"/>
      <c r="DAP23"/>
      <c r="DAQ23"/>
      <c r="DAR23"/>
      <c r="DAS23"/>
      <c r="DAT23"/>
      <c r="DAU23"/>
      <c r="DAV23"/>
      <c r="DAW23"/>
      <c r="DAX23"/>
      <c r="DAY23"/>
      <c r="DAZ23"/>
      <c r="DBA23"/>
      <c r="DBB23"/>
      <c r="DBC23"/>
      <c r="DBD23"/>
      <c r="DBE23"/>
      <c r="DBF23"/>
      <c r="DBG23"/>
      <c r="DBH23"/>
      <c r="DBI23"/>
      <c r="DBJ23"/>
      <c r="DBK23"/>
      <c r="DBL23"/>
      <c r="DBM23"/>
      <c r="DBN23"/>
      <c r="DBO23"/>
      <c r="DBP23"/>
      <c r="DBQ23"/>
      <c r="DBR23"/>
      <c r="DBS23"/>
      <c r="DBT23"/>
      <c r="DBU23"/>
      <c r="DBV23"/>
      <c r="DBW23"/>
      <c r="DBX23"/>
      <c r="DBY23"/>
      <c r="DBZ23"/>
      <c r="DCA23"/>
      <c r="DCB23"/>
      <c r="DCC23"/>
      <c r="DCD23"/>
      <c r="DCE23"/>
      <c r="DCF23"/>
      <c r="DCG23"/>
      <c r="DCH23"/>
      <c r="DCI23"/>
      <c r="DCJ23"/>
      <c r="DCK23"/>
      <c r="DCL23"/>
      <c r="DCM23"/>
      <c r="DCN23"/>
      <c r="DCO23"/>
      <c r="DCP23"/>
      <c r="DCQ23"/>
      <c r="DCR23"/>
      <c r="DCS23"/>
      <c r="DCT23"/>
      <c r="DCU23"/>
      <c r="DCV23"/>
      <c r="DCW23"/>
      <c r="DCX23"/>
      <c r="DCY23"/>
      <c r="DCZ23"/>
      <c r="DDA23"/>
      <c r="DDB23"/>
      <c r="DDC23"/>
      <c r="DDD23"/>
      <c r="DDE23"/>
      <c r="DDF23"/>
      <c r="DDG23"/>
      <c r="DDH23"/>
      <c r="DDI23"/>
      <c r="DDJ23"/>
      <c r="DDK23"/>
      <c r="DDL23"/>
      <c r="DDM23"/>
      <c r="DDN23"/>
      <c r="DDO23"/>
      <c r="DDP23"/>
      <c r="DDQ23"/>
      <c r="DDR23"/>
      <c r="DDS23"/>
      <c r="DDT23"/>
      <c r="DDU23"/>
      <c r="DDV23"/>
      <c r="DDW23"/>
      <c r="DDX23"/>
      <c r="DDY23"/>
      <c r="DDZ23"/>
      <c r="DEA23"/>
      <c r="DEB23"/>
      <c r="DEC23"/>
      <c r="DED23"/>
      <c r="DEE23"/>
      <c r="DEF23"/>
      <c r="DEG23"/>
      <c r="DEH23"/>
      <c r="DEI23"/>
      <c r="DEJ23"/>
      <c r="DEK23"/>
      <c r="DEL23"/>
      <c r="DEM23"/>
      <c r="DEN23"/>
      <c r="DEO23"/>
      <c r="DEP23"/>
      <c r="DEQ23"/>
      <c r="DER23"/>
      <c r="DES23"/>
      <c r="DET23"/>
      <c r="DEU23"/>
      <c r="DEV23"/>
      <c r="DEW23"/>
      <c r="DEX23"/>
      <c r="DEY23"/>
      <c r="DEZ23"/>
      <c r="DFA23"/>
      <c r="DFB23"/>
      <c r="DFC23"/>
      <c r="DFD23"/>
      <c r="DFE23"/>
      <c r="DFF23"/>
      <c r="DFG23"/>
      <c r="DFH23"/>
      <c r="DFI23"/>
      <c r="DFJ23"/>
      <c r="DFK23"/>
      <c r="DFL23"/>
      <c r="DFM23"/>
      <c r="DFN23"/>
      <c r="DFO23"/>
      <c r="DFP23"/>
      <c r="DFQ23"/>
      <c r="DFR23"/>
      <c r="DFS23"/>
      <c r="DFT23"/>
      <c r="DFU23"/>
      <c r="DFV23"/>
      <c r="DFW23"/>
      <c r="DFX23"/>
      <c r="DFY23"/>
      <c r="DFZ23"/>
      <c r="DGA23"/>
      <c r="DGB23"/>
      <c r="DGC23"/>
      <c r="DGD23"/>
      <c r="DGE23"/>
      <c r="DGF23"/>
      <c r="DGG23"/>
      <c r="DGH23"/>
      <c r="DGI23"/>
      <c r="DGJ23"/>
      <c r="DGK23"/>
      <c r="DGL23"/>
      <c r="DGM23"/>
      <c r="DGN23"/>
      <c r="DGO23"/>
      <c r="DGP23"/>
      <c r="DGQ23"/>
      <c r="DGR23"/>
      <c r="DGS23"/>
      <c r="DGT23"/>
      <c r="DGU23"/>
      <c r="DGV23"/>
      <c r="DGW23"/>
      <c r="DGX23"/>
      <c r="DGY23"/>
      <c r="DGZ23"/>
      <c r="DHA23"/>
      <c r="DHB23"/>
      <c r="DHC23"/>
      <c r="DHD23"/>
      <c r="DHE23"/>
      <c r="DHF23"/>
      <c r="DHG23"/>
      <c r="DHH23"/>
      <c r="DHI23"/>
      <c r="DHJ23"/>
      <c r="DHK23"/>
      <c r="DHL23"/>
      <c r="DHM23"/>
      <c r="DHN23"/>
      <c r="DHO23"/>
      <c r="DHP23"/>
      <c r="DHQ23"/>
      <c r="DHR23"/>
      <c r="DHS23"/>
      <c r="DHT23"/>
      <c r="DHU23"/>
      <c r="DHV23"/>
      <c r="DHW23"/>
      <c r="DHX23"/>
      <c r="DHY23"/>
      <c r="DHZ23"/>
      <c r="DIA23"/>
      <c r="DIB23"/>
      <c r="DIC23"/>
      <c r="DID23"/>
      <c r="DIE23"/>
      <c r="DIF23"/>
      <c r="DIG23"/>
      <c r="DIH23"/>
      <c r="DII23"/>
      <c r="DIJ23"/>
      <c r="DIK23"/>
      <c r="DIL23"/>
      <c r="DIM23"/>
      <c r="DIN23"/>
      <c r="DIO23"/>
      <c r="DIP23"/>
      <c r="DIQ23"/>
      <c r="DIR23"/>
      <c r="DIS23"/>
      <c r="DIT23"/>
      <c r="DIU23"/>
      <c r="DIV23"/>
      <c r="DIW23"/>
      <c r="DIX23"/>
      <c r="DIY23"/>
      <c r="DIZ23"/>
      <c r="DJA23"/>
      <c r="DJB23"/>
      <c r="DJC23"/>
      <c r="DJD23"/>
      <c r="DJE23"/>
      <c r="DJF23"/>
      <c r="DJG23"/>
      <c r="DJH23"/>
      <c r="DJI23"/>
      <c r="DJJ23"/>
      <c r="DJK23"/>
      <c r="DJL23"/>
      <c r="DJM23"/>
      <c r="DJN23"/>
      <c r="DJO23"/>
      <c r="DJP23"/>
      <c r="DJQ23"/>
      <c r="DJR23"/>
      <c r="DJS23"/>
      <c r="DJT23"/>
      <c r="DJU23"/>
      <c r="DJV23"/>
      <c r="DJW23"/>
      <c r="DJX23"/>
      <c r="DJY23"/>
      <c r="DJZ23"/>
      <c r="DKA23"/>
      <c r="DKB23"/>
      <c r="DKC23"/>
      <c r="DKD23"/>
      <c r="DKE23"/>
      <c r="DKF23"/>
      <c r="DKG23"/>
      <c r="DKH23"/>
      <c r="DKI23"/>
      <c r="DKJ23"/>
      <c r="DKK23"/>
      <c r="DKL23"/>
      <c r="DKM23"/>
      <c r="DKN23"/>
      <c r="DKO23"/>
      <c r="DKP23"/>
      <c r="DKQ23"/>
      <c r="DKR23"/>
      <c r="DKS23"/>
      <c r="DKT23"/>
      <c r="DKU23"/>
      <c r="DKV23"/>
      <c r="DKW23"/>
      <c r="DKX23"/>
      <c r="DKY23"/>
      <c r="DKZ23"/>
      <c r="DLA23"/>
      <c r="DLB23"/>
      <c r="DLC23"/>
      <c r="DLD23"/>
      <c r="DLE23"/>
      <c r="DLF23"/>
      <c r="DLG23"/>
      <c r="DLH23"/>
      <c r="DLI23"/>
      <c r="DLJ23"/>
      <c r="DLK23"/>
      <c r="DLL23"/>
      <c r="DLM23"/>
      <c r="DLN23"/>
      <c r="DLO23"/>
      <c r="DLP23"/>
      <c r="DLQ23"/>
      <c r="DLR23"/>
      <c r="DLS23"/>
      <c r="DLT23"/>
      <c r="DLU23"/>
      <c r="DLV23"/>
      <c r="DLW23"/>
      <c r="DLX23"/>
      <c r="DLY23"/>
      <c r="DLZ23"/>
      <c r="DMA23"/>
      <c r="DMB23"/>
      <c r="DMC23"/>
      <c r="DMD23"/>
      <c r="DME23"/>
      <c r="DMF23"/>
      <c r="DMG23"/>
      <c r="DMH23"/>
      <c r="DMI23"/>
      <c r="DMJ23"/>
      <c r="DMK23"/>
      <c r="DML23"/>
      <c r="DMM23"/>
      <c r="DMN23"/>
      <c r="DMO23"/>
      <c r="DMP23"/>
      <c r="DMQ23"/>
      <c r="DMR23"/>
      <c r="DMS23"/>
      <c r="DMT23"/>
      <c r="DMU23"/>
      <c r="DMV23"/>
      <c r="DMW23"/>
      <c r="DMX23"/>
      <c r="DMY23"/>
      <c r="DMZ23"/>
      <c r="DNA23"/>
      <c r="DNB23"/>
      <c r="DNC23"/>
      <c r="DND23"/>
      <c r="DNE23"/>
      <c r="DNF23"/>
      <c r="DNG23"/>
      <c r="DNH23"/>
      <c r="DNI23"/>
      <c r="DNJ23"/>
      <c r="DNK23"/>
      <c r="DNL23"/>
      <c r="DNM23"/>
      <c r="DNN23"/>
      <c r="DNO23"/>
      <c r="DNP23"/>
      <c r="DNQ23"/>
      <c r="DNR23"/>
      <c r="DNS23"/>
      <c r="DNT23"/>
      <c r="DNU23"/>
      <c r="DNV23"/>
      <c r="DNW23"/>
      <c r="DNX23"/>
      <c r="DNY23"/>
      <c r="DNZ23"/>
      <c r="DOA23"/>
      <c r="DOB23"/>
      <c r="DOC23"/>
      <c r="DOD23"/>
      <c r="DOE23"/>
      <c r="DOF23"/>
      <c r="DOG23"/>
      <c r="DOH23"/>
      <c r="DOI23"/>
      <c r="DOJ23"/>
      <c r="DOK23"/>
      <c r="DOL23"/>
      <c r="DOM23"/>
      <c r="DON23"/>
      <c r="DOO23"/>
      <c r="DOP23"/>
      <c r="DOQ23"/>
      <c r="DOR23"/>
      <c r="DOS23"/>
      <c r="DOT23"/>
      <c r="DOU23"/>
      <c r="DOV23"/>
      <c r="DOW23"/>
      <c r="DOX23"/>
      <c r="DOY23"/>
      <c r="DOZ23"/>
      <c r="DPA23"/>
      <c r="DPB23"/>
      <c r="DPC23"/>
      <c r="DPD23"/>
      <c r="DPE23"/>
      <c r="DPF23"/>
      <c r="DPG23"/>
      <c r="DPH23"/>
      <c r="DPI23"/>
      <c r="DPJ23"/>
      <c r="DPK23"/>
      <c r="DPL23"/>
      <c r="DPM23"/>
      <c r="DPN23"/>
      <c r="DPO23"/>
      <c r="DPP23"/>
      <c r="DPQ23"/>
      <c r="DPR23"/>
      <c r="DPS23"/>
      <c r="DPT23"/>
      <c r="DPU23"/>
      <c r="DPV23"/>
      <c r="DPW23"/>
      <c r="DPX23"/>
      <c r="DPY23"/>
      <c r="DPZ23"/>
      <c r="DQA23"/>
      <c r="DQB23"/>
      <c r="DQC23"/>
      <c r="DQD23"/>
      <c r="DQE23"/>
      <c r="DQF23"/>
      <c r="DQG23"/>
      <c r="DQH23"/>
      <c r="DQI23"/>
      <c r="DQJ23"/>
      <c r="DQK23"/>
      <c r="DQL23"/>
      <c r="DQM23"/>
      <c r="DQN23"/>
      <c r="DQO23"/>
      <c r="DQP23"/>
      <c r="DQQ23"/>
      <c r="DQR23"/>
      <c r="DQS23"/>
      <c r="DQT23"/>
      <c r="DQU23"/>
      <c r="DQV23"/>
      <c r="DQW23"/>
      <c r="DQX23"/>
      <c r="DQY23"/>
      <c r="DQZ23"/>
      <c r="DRA23"/>
      <c r="DRB23"/>
      <c r="DRC23"/>
      <c r="DRD23"/>
      <c r="DRE23"/>
      <c r="DRF23"/>
      <c r="DRG23"/>
      <c r="DRH23"/>
      <c r="DRI23"/>
      <c r="DRJ23"/>
      <c r="DRK23"/>
      <c r="DRL23"/>
      <c r="DRM23"/>
      <c r="DRN23"/>
      <c r="DRO23"/>
      <c r="DRP23"/>
      <c r="DRQ23"/>
      <c r="DRR23"/>
      <c r="DRS23"/>
      <c r="DRT23"/>
      <c r="DRU23"/>
      <c r="DRV23"/>
      <c r="DRW23"/>
      <c r="DRX23"/>
      <c r="DRY23"/>
      <c r="DRZ23"/>
      <c r="DSA23"/>
      <c r="DSB23"/>
      <c r="DSC23"/>
      <c r="DSD23"/>
      <c r="DSE23"/>
      <c r="DSF23"/>
      <c r="DSG23"/>
      <c r="DSH23"/>
      <c r="DSI23"/>
      <c r="DSJ23"/>
      <c r="DSK23"/>
      <c r="DSL23"/>
      <c r="DSM23"/>
      <c r="DSN23"/>
      <c r="DSO23"/>
      <c r="DSP23"/>
      <c r="DSQ23"/>
      <c r="DSR23"/>
      <c r="DSS23"/>
      <c r="DST23"/>
      <c r="DSU23"/>
      <c r="DSV23"/>
      <c r="DSW23"/>
      <c r="DSX23"/>
      <c r="DSY23"/>
      <c r="DSZ23"/>
      <c r="DTA23"/>
      <c r="DTB23"/>
      <c r="DTC23"/>
      <c r="DTD23"/>
      <c r="DTE23"/>
      <c r="DTF23"/>
      <c r="DTG23"/>
      <c r="DTH23"/>
      <c r="DTI23"/>
      <c r="DTJ23"/>
      <c r="DTK23"/>
      <c r="DTL23"/>
      <c r="DTM23"/>
      <c r="DTN23"/>
      <c r="DTO23"/>
      <c r="DTP23"/>
      <c r="DTQ23"/>
      <c r="DTR23"/>
      <c r="DTS23"/>
      <c r="DTT23"/>
      <c r="DTU23"/>
      <c r="DTV23"/>
      <c r="DTW23"/>
      <c r="DTX23"/>
      <c r="DTY23"/>
      <c r="DTZ23"/>
      <c r="DUA23"/>
      <c r="DUB23"/>
      <c r="DUC23"/>
      <c r="DUD23"/>
      <c r="DUE23"/>
      <c r="DUF23"/>
      <c r="DUG23"/>
      <c r="DUH23"/>
      <c r="DUI23"/>
      <c r="DUJ23"/>
      <c r="DUK23"/>
      <c r="DUL23"/>
      <c r="DUM23"/>
      <c r="DUN23"/>
      <c r="DUO23"/>
      <c r="DUP23"/>
      <c r="DUQ23"/>
      <c r="DUR23"/>
      <c r="DUS23"/>
      <c r="DUT23"/>
      <c r="DUU23"/>
      <c r="DUV23"/>
      <c r="DUW23"/>
      <c r="DUX23"/>
      <c r="DUY23"/>
      <c r="DUZ23"/>
      <c r="DVA23"/>
      <c r="DVB23"/>
      <c r="DVC23"/>
      <c r="DVD23"/>
      <c r="DVE23"/>
      <c r="DVF23"/>
      <c r="DVG23"/>
      <c r="DVH23"/>
      <c r="DVI23"/>
      <c r="DVJ23"/>
      <c r="DVK23"/>
      <c r="DVL23"/>
      <c r="DVM23"/>
      <c r="DVN23"/>
      <c r="DVO23"/>
      <c r="DVP23"/>
      <c r="DVQ23"/>
      <c r="DVR23"/>
      <c r="DVS23"/>
      <c r="DVT23"/>
      <c r="DVU23"/>
      <c r="DVV23"/>
      <c r="DVW23"/>
      <c r="DVX23"/>
      <c r="DVY23"/>
      <c r="DVZ23"/>
      <c r="DWA23"/>
      <c r="DWB23"/>
      <c r="DWC23"/>
      <c r="DWD23"/>
      <c r="DWE23"/>
      <c r="DWF23"/>
      <c r="DWG23"/>
      <c r="DWH23"/>
      <c r="DWI23"/>
      <c r="DWJ23"/>
      <c r="DWK23"/>
      <c r="DWL23"/>
      <c r="DWM23"/>
      <c r="DWN23"/>
      <c r="DWO23"/>
      <c r="DWP23"/>
      <c r="DWQ23"/>
      <c r="DWR23"/>
      <c r="DWS23"/>
      <c r="DWT23"/>
      <c r="DWU23"/>
      <c r="DWV23"/>
      <c r="DWW23"/>
      <c r="DWX23"/>
      <c r="DWY23"/>
      <c r="DWZ23"/>
      <c r="DXA23"/>
      <c r="DXB23"/>
      <c r="DXC23"/>
      <c r="DXD23"/>
      <c r="DXE23"/>
      <c r="DXF23"/>
      <c r="DXG23"/>
      <c r="DXH23"/>
      <c r="DXI23"/>
      <c r="DXJ23"/>
      <c r="DXK23"/>
      <c r="DXL23"/>
      <c r="DXM23"/>
      <c r="DXN23"/>
      <c r="DXO23"/>
      <c r="DXP23"/>
      <c r="DXQ23"/>
      <c r="DXR23"/>
      <c r="DXS23"/>
      <c r="DXT23"/>
      <c r="DXU23"/>
      <c r="DXV23"/>
      <c r="DXW23"/>
      <c r="DXX23"/>
      <c r="DXY23"/>
      <c r="DXZ23"/>
      <c r="DYA23"/>
      <c r="DYB23"/>
      <c r="DYC23"/>
      <c r="DYD23"/>
      <c r="DYE23"/>
      <c r="DYF23"/>
      <c r="DYG23"/>
      <c r="DYH23"/>
      <c r="DYI23"/>
      <c r="DYJ23"/>
      <c r="DYK23"/>
      <c r="DYL23"/>
      <c r="DYM23"/>
      <c r="DYN23"/>
      <c r="DYO23"/>
      <c r="DYP23"/>
      <c r="DYQ23"/>
      <c r="DYR23"/>
      <c r="DYS23"/>
      <c r="DYT23"/>
      <c r="DYU23"/>
      <c r="DYV23"/>
      <c r="DYW23"/>
      <c r="DYX23"/>
      <c r="DYY23"/>
      <c r="DYZ23"/>
      <c r="DZA23"/>
      <c r="DZB23"/>
      <c r="DZC23"/>
      <c r="DZD23"/>
      <c r="DZE23"/>
      <c r="DZF23"/>
      <c r="DZG23"/>
      <c r="DZH23"/>
      <c r="DZI23"/>
      <c r="DZJ23"/>
      <c r="DZK23"/>
      <c r="DZL23"/>
      <c r="DZM23"/>
      <c r="DZN23"/>
      <c r="DZO23"/>
      <c r="DZP23"/>
      <c r="DZQ23"/>
      <c r="DZR23"/>
      <c r="DZS23"/>
      <c r="DZT23"/>
      <c r="DZU23"/>
      <c r="DZV23"/>
      <c r="DZW23"/>
      <c r="DZX23"/>
      <c r="DZY23"/>
      <c r="DZZ23"/>
      <c r="EAA23"/>
      <c r="EAB23"/>
      <c r="EAC23"/>
      <c r="EAD23"/>
      <c r="EAE23"/>
      <c r="EAF23"/>
      <c r="EAG23"/>
      <c r="EAH23"/>
      <c r="EAI23"/>
      <c r="EAJ23"/>
      <c r="EAK23"/>
      <c r="EAL23"/>
      <c r="EAM23"/>
      <c r="EAN23"/>
      <c r="EAO23"/>
      <c r="EAP23"/>
      <c r="EAQ23"/>
      <c r="EAR23"/>
      <c r="EAS23"/>
      <c r="EAT23"/>
      <c r="EAU23"/>
      <c r="EAV23"/>
      <c r="EAW23"/>
      <c r="EAX23"/>
      <c r="EAY23"/>
      <c r="EAZ23"/>
      <c r="EBA23"/>
      <c r="EBB23"/>
      <c r="EBC23"/>
      <c r="EBD23"/>
      <c r="EBE23"/>
      <c r="EBF23"/>
      <c r="EBG23"/>
      <c r="EBH23"/>
      <c r="EBI23"/>
      <c r="EBJ23"/>
      <c r="EBK23"/>
      <c r="EBL23"/>
      <c r="EBM23"/>
      <c r="EBN23"/>
      <c r="EBO23"/>
      <c r="EBP23"/>
      <c r="EBQ23"/>
      <c r="EBR23"/>
      <c r="EBS23"/>
      <c r="EBT23"/>
      <c r="EBU23"/>
      <c r="EBV23"/>
      <c r="EBW23"/>
      <c r="EBX23"/>
      <c r="EBY23"/>
      <c r="EBZ23"/>
      <c r="ECA23"/>
      <c r="ECB23"/>
      <c r="ECC23"/>
      <c r="ECD23"/>
      <c r="ECE23"/>
      <c r="ECF23"/>
      <c r="ECG23"/>
      <c r="ECH23"/>
      <c r="ECI23"/>
      <c r="ECJ23"/>
      <c r="ECK23"/>
      <c r="ECL23"/>
      <c r="ECM23"/>
      <c r="ECN23"/>
      <c r="ECO23"/>
      <c r="ECP23"/>
      <c r="ECQ23"/>
      <c r="ECR23"/>
      <c r="ECS23"/>
      <c r="ECT23"/>
      <c r="ECU23"/>
      <c r="ECV23"/>
      <c r="ECW23"/>
      <c r="ECX23"/>
      <c r="ECY23"/>
      <c r="ECZ23"/>
      <c r="EDA23"/>
      <c r="EDB23"/>
      <c r="EDC23"/>
      <c r="EDD23"/>
      <c r="EDE23"/>
      <c r="EDF23"/>
      <c r="EDG23"/>
      <c r="EDH23"/>
      <c r="EDI23"/>
      <c r="EDJ23"/>
      <c r="EDK23"/>
      <c r="EDL23"/>
      <c r="EDM23"/>
      <c r="EDN23"/>
      <c r="EDO23"/>
      <c r="EDP23"/>
      <c r="EDQ23"/>
      <c r="EDR23"/>
      <c r="EDS23"/>
      <c r="EDT23"/>
      <c r="EDU23"/>
      <c r="EDV23"/>
      <c r="EDW23"/>
      <c r="EDX23"/>
      <c r="EDY23"/>
      <c r="EDZ23"/>
      <c r="EEA23"/>
      <c r="EEB23"/>
      <c r="EEC23"/>
      <c r="EED23"/>
      <c r="EEE23"/>
      <c r="EEF23"/>
      <c r="EEG23"/>
      <c r="EEH23"/>
      <c r="EEI23"/>
      <c r="EEJ23"/>
      <c r="EEK23"/>
      <c r="EEL23"/>
      <c r="EEM23"/>
      <c r="EEN23"/>
      <c r="EEO23"/>
      <c r="EEP23"/>
      <c r="EEQ23"/>
      <c r="EER23"/>
      <c r="EES23"/>
      <c r="EET23"/>
      <c r="EEU23"/>
      <c r="EEV23"/>
      <c r="EEW23"/>
      <c r="EEX23"/>
      <c r="EEY23"/>
      <c r="EEZ23"/>
      <c r="EFA23"/>
      <c r="EFB23"/>
      <c r="EFC23"/>
      <c r="EFD23"/>
      <c r="EFE23"/>
      <c r="EFF23"/>
      <c r="EFG23"/>
      <c r="EFH23"/>
      <c r="EFI23"/>
      <c r="EFJ23"/>
      <c r="EFK23"/>
      <c r="EFL23"/>
      <c r="EFM23"/>
      <c r="EFN23"/>
      <c r="EFO23"/>
      <c r="EFP23"/>
      <c r="EFQ23"/>
      <c r="EFR23"/>
      <c r="EFS23"/>
      <c r="EFT23"/>
      <c r="EFU23"/>
      <c r="EFV23"/>
      <c r="EFW23"/>
      <c r="EFX23"/>
      <c r="EFY23"/>
      <c r="EFZ23"/>
      <c r="EGA23"/>
      <c r="EGB23"/>
      <c r="EGC23"/>
      <c r="EGD23"/>
      <c r="EGE23"/>
      <c r="EGF23"/>
      <c r="EGG23"/>
      <c r="EGH23"/>
      <c r="EGI23"/>
      <c r="EGJ23"/>
      <c r="EGK23"/>
      <c r="EGL23"/>
      <c r="EGM23"/>
      <c r="EGN23"/>
      <c r="EGO23"/>
      <c r="EGP23"/>
      <c r="EGQ23"/>
      <c r="EGR23"/>
      <c r="EGS23"/>
      <c r="EGT23"/>
      <c r="EGU23"/>
      <c r="EGV23"/>
      <c r="EGW23"/>
      <c r="EGX23"/>
      <c r="EGY23"/>
      <c r="EGZ23"/>
      <c r="EHA23"/>
      <c r="EHB23"/>
      <c r="EHC23"/>
      <c r="EHD23"/>
      <c r="EHE23"/>
      <c r="EHF23"/>
      <c r="EHG23"/>
      <c r="EHH23"/>
      <c r="EHI23"/>
      <c r="EHJ23"/>
      <c r="EHK23"/>
      <c r="EHL23"/>
      <c r="EHM23"/>
      <c r="EHN23"/>
      <c r="EHO23"/>
      <c r="EHP23"/>
      <c r="EHQ23"/>
      <c r="EHR23"/>
      <c r="EHS23"/>
      <c r="EHT23"/>
      <c r="EHU23"/>
      <c r="EHV23"/>
      <c r="EHW23"/>
      <c r="EHX23"/>
      <c r="EHY23"/>
      <c r="EHZ23"/>
      <c r="EIA23"/>
      <c r="EIB23"/>
      <c r="EIC23"/>
      <c r="EID23"/>
      <c r="EIE23"/>
      <c r="EIF23"/>
      <c r="EIG23"/>
      <c r="EIH23"/>
      <c r="EII23"/>
      <c r="EIJ23"/>
      <c r="EIK23"/>
      <c r="EIL23"/>
      <c r="EIM23"/>
      <c r="EIN23"/>
      <c r="EIO23"/>
      <c r="EIP23"/>
      <c r="EIQ23"/>
      <c r="EIR23"/>
      <c r="EIS23"/>
      <c r="EIT23"/>
      <c r="EIU23"/>
      <c r="EIV23"/>
      <c r="EIW23"/>
      <c r="EIX23"/>
      <c r="EIY23"/>
      <c r="EIZ23"/>
      <c r="EJA23"/>
      <c r="EJB23"/>
      <c r="EJC23"/>
      <c r="EJD23"/>
      <c r="EJE23"/>
      <c r="EJF23"/>
      <c r="EJG23"/>
      <c r="EJH23"/>
      <c r="EJI23"/>
      <c r="EJJ23"/>
      <c r="EJK23"/>
      <c r="EJL23"/>
      <c r="EJM23"/>
      <c r="EJN23"/>
      <c r="EJO23"/>
      <c r="EJP23"/>
      <c r="EJQ23"/>
      <c r="EJR23"/>
      <c r="EJS23"/>
      <c r="EJT23"/>
      <c r="EJU23"/>
      <c r="EJV23"/>
      <c r="EJW23"/>
      <c r="EJX23"/>
      <c r="EJY23"/>
      <c r="EJZ23"/>
      <c r="EKA23"/>
      <c r="EKB23"/>
      <c r="EKC23"/>
      <c r="EKD23"/>
      <c r="EKE23"/>
      <c r="EKF23"/>
      <c r="EKG23"/>
      <c r="EKH23"/>
      <c r="EKI23"/>
      <c r="EKJ23"/>
      <c r="EKK23"/>
      <c r="EKL23"/>
      <c r="EKM23"/>
      <c r="EKN23"/>
      <c r="EKO23"/>
      <c r="EKP23"/>
      <c r="EKQ23"/>
      <c r="EKR23"/>
      <c r="EKS23"/>
      <c r="EKT23"/>
      <c r="EKU23"/>
      <c r="EKV23"/>
      <c r="EKW23"/>
      <c r="EKX23"/>
      <c r="EKY23"/>
      <c r="EKZ23"/>
      <c r="ELA23"/>
      <c r="ELB23"/>
      <c r="ELC23"/>
      <c r="ELD23"/>
      <c r="ELE23"/>
      <c r="ELF23"/>
      <c r="ELG23"/>
      <c r="ELH23"/>
      <c r="ELI23"/>
      <c r="ELJ23"/>
      <c r="ELK23"/>
      <c r="ELL23"/>
      <c r="ELM23"/>
      <c r="ELN23"/>
      <c r="ELO23"/>
      <c r="ELP23"/>
      <c r="ELQ23"/>
      <c r="ELR23"/>
      <c r="ELS23"/>
      <c r="ELT23"/>
      <c r="ELU23"/>
      <c r="ELV23"/>
      <c r="ELW23"/>
      <c r="ELX23"/>
      <c r="ELY23"/>
      <c r="ELZ23"/>
      <c r="EMA23"/>
      <c r="EMB23"/>
      <c r="EMC23"/>
      <c r="EMD23"/>
      <c r="EME23"/>
      <c r="EMF23"/>
      <c r="EMG23"/>
      <c r="EMH23"/>
      <c r="EMI23"/>
      <c r="EMJ23"/>
      <c r="EMK23"/>
      <c r="EML23"/>
      <c r="EMM23"/>
      <c r="EMN23"/>
      <c r="EMO23"/>
      <c r="EMP23"/>
      <c r="EMQ23"/>
      <c r="EMR23"/>
      <c r="EMS23"/>
      <c r="EMT23"/>
      <c r="EMU23"/>
      <c r="EMV23"/>
      <c r="EMW23"/>
      <c r="EMX23"/>
      <c r="EMY23"/>
      <c r="EMZ23"/>
      <c r="ENA23"/>
      <c r="ENB23"/>
      <c r="ENC23"/>
      <c r="END23"/>
      <c r="ENE23"/>
      <c r="ENF23"/>
      <c r="ENG23"/>
      <c r="ENH23"/>
      <c r="ENI23"/>
      <c r="ENJ23"/>
      <c r="ENK23"/>
      <c r="ENL23"/>
      <c r="ENM23"/>
      <c r="ENN23"/>
      <c r="ENO23"/>
      <c r="ENP23"/>
      <c r="ENQ23"/>
      <c r="ENR23"/>
      <c r="ENS23"/>
      <c r="ENT23"/>
      <c r="ENU23"/>
      <c r="ENV23"/>
      <c r="ENW23"/>
      <c r="ENX23"/>
      <c r="ENY23"/>
      <c r="ENZ23"/>
      <c r="EOA23"/>
      <c r="EOB23"/>
      <c r="EOC23"/>
      <c r="EOD23"/>
      <c r="EOE23"/>
      <c r="EOF23"/>
      <c r="EOG23"/>
      <c r="EOH23"/>
      <c r="EOI23"/>
      <c r="EOJ23"/>
      <c r="EOK23"/>
      <c r="EOL23"/>
      <c r="EOM23"/>
      <c r="EON23"/>
      <c r="EOO23"/>
      <c r="EOP23"/>
      <c r="EOQ23"/>
      <c r="EOR23"/>
      <c r="EOS23"/>
      <c r="EOT23"/>
      <c r="EOU23"/>
      <c r="EOV23"/>
      <c r="EOW23"/>
      <c r="EOX23"/>
      <c r="EOY23"/>
      <c r="EOZ23"/>
      <c r="EPA23"/>
      <c r="EPB23"/>
      <c r="EPC23"/>
      <c r="EPD23"/>
      <c r="EPE23"/>
      <c r="EPF23"/>
      <c r="EPG23"/>
      <c r="EPH23"/>
      <c r="EPI23"/>
      <c r="EPJ23"/>
      <c r="EPK23"/>
      <c r="EPL23"/>
      <c r="EPM23"/>
      <c r="EPN23"/>
      <c r="EPO23"/>
      <c r="EPP23"/>
      <c r="EPQ23"/>
      <c r="EPR23"/>
      <c r="EPS23"/>
      <c r="EPT23"/>
      <c r="EPU23"/>
      <c r="EPV23"/>
      <c r="EPW23"/>
      <c r="EPX23"/>
      <c r="EPY23"/>
      <c r="EPZ23"/>
      <c r="EQA23"/>
      <c r="EQB23"/>
      <c r="EQC23"/>
      <c r="EQD23"/>
      <c r="EQE23"/>
      <c r="EQF23"/>
      <c r="EQG23"/>
      <c r="EQH23"/>
      <c r="EQI23"/>
      <c r="EQJ23"/>
      <c r="EQK23"/>
      <c r="EQL23"/>
      <c r="EQM23"/>
      <c r="EQN23"/>
      <c r="EQO23"/>
      <c r="EQP23"/>
      <c r="EQQ23"/>
      <c r="EQR23"/>
      <c r="EQS23"/>
      <c r="EQT23"/>
      <c r="EQU23"/>
      <c r="EQV23"/>
      <c r="EQW23"/>
      <c r="EQX23"/>
      <c r="EQY23"/>
      <c r="EQZ23"/>
      <c r="ERA23"/>
      <c r="ERB23"/>
      <c r="ERC23"/>
      <c r="ERD23"/>
      <c r="ERE23"/>
      <c r="ERF23"/>
      <c r="ERG23"/>
      <c r="ERH23"/>
      <c r="ERI23"/>
      <c r="ERJ23"/>
      <c r="ERK23"/>
      <c r="ERL23"/>
      <c r="ERM23"/>
      <c r="ERN23"/>
      <c r="ERO23"/>
      <c r="ERP23"/>
      <c r="ERQ23"/>
      <c r="ERR23"/>
      <c r="ERS23"/>
      <c r="ERT23"/>
      <c r="ERU23"/>
      <c r="ERV23"/>
      <c r="ERW23"/>
      <c r="ERX23"/>
      <c r="ERY23"/>
      <c r="ERZ23"/>
      <c r="ESA23"/>
      <c r="ESB23"/>
      <c r="ESC23"/>
      <c r="ESD23"/>
      <c r="ESE23"/>
      <c r="ESF23"/>
      <c r="ESG23"/>
      <c r="ESH23"/>
      <c r="ESI23"/>
      <c r="ESJ23"/>
      <c r="ESK23"/>
      <c r="ESL23"/>
      <c r="ESM23"/>
      <c r="ESN23"/>
      <c r="ESO23"/>
      <c r="ESP23"/>
      <c r="ESQ23"/>
      <c r="ESR23"/>
      <c r="ESS23"/>
      <c r="EST23"/>
      <c r="ESU23"/>
      <c r="ESV23"/>
      <c r="ESW23"/>
      <c r="ESX23"/>
      <c r="ESY23"/>
      <c r="ESZ23"/>
      <c r="ETA23"/>
      <c r="ETB23"/>
      <c r="ETC23"/>
      <c r="ETD23"/>
      <c r="ETE23"/>
      <c r="ETF23"/>
      <c r="ETG23"/>
      <c r="ETH23"/>
      <c r="ETI23"/>
      <c r="ETJ23"/>
      <c r="ETK23"/>
      <c r="ETL23"/>
      <c r="ETM23"/>
      <c r="ETN23"/>
      <c r="ETO23"/>
      <c r="ETP23"/>
      <c r="ETQ23"/>
      <c r="ETR23"/>
      <c r="ETS23"/>
      <c r="ETT23"/>
      <c r="ETU23"/>
      <c r="ETV23"/>
      <c r="ETW23"/>
      <c r="ETX23"/>
      <c r="ETY23"/>
      <c r="ETZ23"/>
      <c r="EUA23"/>
      <c r="EUB23"/>
      <c r="EUC23"/>
      <c r="EUD23"/>
      <c r="EUE23"/>
      <c r="EUF23"/>
      <c r="EUG23"/>
      <c r="EUH23"/>
      <c r="EUI23"/>
      <c r="EUJ23"/>
      <c r="EUK23"/>
      <c r="EUL23"/>
      <c r="EUM23"/>
      <c r="EUN23"/>
      <c r="EUO23"/>
      <c r="EUP23"/>
      <c r="EUQ23"/>
      <c r="EUR23"/>
      <c r="EUS23"/>
      <c r="EUT23"/>
      <c r="EUU23"/>
      <c r="EUV23"/>
      <c r="EUW23"/>
      <c r="EUX23"/>
      <c r="EUY23"/>
      <c r="EUZ23"/>
      <c r="EVA23"/>
      <c r="EVB23"/>
      <c r="EVC23"/>
      <c r="EVD23"/>
      <c r="EVE23"/>
      <c r="EVF23"/>
      <c r="EVG23"/>
      <c r="EVH23"/>
      <c r="EVI23"/>
      <c r="EVJ23"/>
      <c r="EVK23"/>
      <c r="EVL23"/>
      <c r="EVM23"/>
      <c r="EVN23"/>
      <c r="EVO23"/>
      <c r="EVP23"/>
      <c r="EVQ23"/>
      <c r="EVR23"/>
      <c r="EVS23"/>
      <c r="EVT23"/>
      <c r="EVU23"/>
      <c r="EVV23"/>
      <c r="EVW23"/>
      <c r="EVX23"/>
      <c r="EVY23"/>
      <c r="EVZ23"/>
      <c r="EWA23"/>
      <c r="EWB23"/>
      <c r="EWC23"/>
      <c r="EWD23"/>
      <c r="EWE23"/>
      <c r="EWF23"/>
      <c r="EWG23"/>
      <c r="EWH23"/>
      <c r="EWI23"/>
      <c r="EWJ23"/>
      <c r="EWK23"/>
      <c r="EWL23"/>
      <c r="EWM23"/>
      <c r="EWN23"/>
      <c r="EWO23"/>
      <c r="EWP23"/>
      <c r="EWQ23"/>
      <c r="EWR23"/>
      <c r="EWS23"/>
      <c r="EWT23"/>
      <c r="EWU23"/>
      <c r="EWV23"/>
      <c r="EWW23"/>
      <c r="EWX23"/>
      <c r="EWY23"/>
      <c r="EWZ23"/>
      <c r="EXA23"/>
      <c r="EXB23"/>
      <c r="EXC23"/>
      <c r="EXD23"/>
      <c r="EXE23"/>
      <c r="EXF23"/>
      <c r="EXG23"/>
      <c r="EXH23"/>
      <c r="EXI23"/>
      <c r="EXJ23"/>
      <c r="EXK23"/>
      <c r="EXL23"/>
      <c r="EXM23"/>
      <c r="EXN23"/>
      <c r="EXO23"/>
      <c r="EXP23"/>
      <c r="EXQ23"/>
      <c r="EXR23"/>
      <c r="EXS23"/>
      <c r="EXT23"/>
      <c r="EXU23"/>
      <c r="EXV23"/>
      <c r="EXW23"/>
      <c r="EXX23"/>
      <c r="EXY23"/>
      <c r="EXZ23"/>
      <c r="EYA23"/>
      <c r="EYB23"/>
      <c r="EYC23"/>
      <c r="EYD23"/>
      <c r="EYE23"/>
      <c r="EYF23"/>
      <c r="EYG23"/>
      <c r="EYH23"/>
      <c r="EYI23"/>
      <c r="EYJ23"/>
      <c r="EYK23"/>
      <c r="EYL23"/>
      <c r="EYM23"/>
      <c r="EYN23"/>
      <c r="EYO23"/>
      <c r="EYP23"/>
      <c r="EYQ23"/>
      <c r="EYR23"/>
      <c r="EYS23"/>
      <c r="EYT23"/>
      <c r="EYU23"/>
      <c r="EYV23"/>
      <c r="EYW23"/>
      <c r="EYX23"/>
      <c r="EYY23"/>
      <c r="EYZ23"/>
      <c r="EZA23"/>
      <c r="EZB23"/>
      <c r="EZC23"/>
      <c r="EZD23"/>
      <c r="EZE23"/>
      <c r="EZF23"/>
      <c r="EZG23"/>
      <c r="EZH23"/>
      <c r="EZI23"/>
      <c r="EZJ23"/>
      <c r="EZK23"/>
      <c r="EZL23"/>
      <c r="EZM23"/>
      <c r="EZN23"/>
      <c r="EZO23"/>
      <c r="EZP23"/>
      <c r="EZQ23"/>
      <c r="EZR23"/>
      <c r="EZS23"/>
      <c r="EZT23"/>
      <c r="EZU23"/>
      <c r="EZV23"/>
      <c r="EZW23"/>
      <c r="EZX23"/>
      <c r="EZY23"/>
      <c r="EZZ23"/>
      <c r="FAA23"/>
      <c r="FAB23"/>
      <c r="FAC23"/>
      <c r="FAD23"/>
      <c r="FAE23"/>
      <c r="FAF23"/>
      <c r="FAG23"/>
      <c r="FAH23"/>
      <c r="FAI23"/>
      <c r="FAJ23"/>
      <c r="FAK23"/>
      <c r="FAL23"/>
      <c r="FAM23"/>
      <c r="FAN23"/>
      <c r="FAO23"/>
      <c r="FAP23"/>
      <c r="FAQ23"/>
      <c r="FAR23"/>
      <c r="FAS23"/>
      <c r="FAT23"/>
      <c r="FAU23"/>
      <c r="FAV23"/>
      <c r="FAW23"/>
      <c r="FAX23"/>
      <c r="FAY23"/>
      <c r="FAZ23"/>
      <c r="FBA23"/>
      <c r="FBB23"/>
      <c r="FBC23"/>
      <c r="FBD23"/>
      <c r="FBE23"/>
      <c r="FBF23"/>
      <c r="FBG23"/>
      <c r="FBH23"/>
      <c r="FBI23"/>
      <c r="FBJ23"/>
      <c r="FBK23"/>
      <c r="FBL23"/>
      <c r="FBM23"/>
      <c r="FBN23"/>
      <c r="FBO23"/>
      <c r="FBP23"/>
      <c r="FBQ23"/>
      <c r="FBR23"/>
      <c r="FBS23"/>
      <c r="FBT23"/>
      <c r="FBU23"/>
      <c r="FBV23"/>
      <c r="FBW23"/>
      <c r="FBX23"/>
      <c r="FBY23"/>
      <c r="FBZ23"/>
      <c r="FCA23"/>
      <c r="FCB23"/>
      <c r="FCC23"/>
      <c r="FCD23"/>
      <c r="FCE23"/>
      <c r="FCF23"/>
      <c r="FCG23"/>
      <c r="FCH23"/>
      <c r="FCI23"/>
      <c r="FCJ23"/>
      <c r="FCK23"/>
      <c r="FCL23"/>
      <c r="FCM23"/>
      <c r="FCN23"/>
      <c r="FCO23"/>
      <c r="FCP23"/>
      <c r="FCQ23"/>
      <c r="FCR23"/>
      <c r="FCS23"/>
      <c r="FCT23"/>
      <c r="FCU23"/>
      <c r="FCV23"/>
      <c r="FCW23"/>
      <c r="FCX23"/>
      <c r="FCY23"/>
      <c r="FCZ23"/>
      <c r="FDA23"/>
      <c r="FDB23"/>
      <c r="FDC23"/>
      <c r="FDD23"/>
      <c r="FDE23"/>
      <c r="FDF23"/>
      <c r="FDG23"/>
      <c r="FDH23"/>
      <c r="FDI23"/>
      <c r="FDJ23"/>
      <c r="FDK23"/>
      <c r="FDL23"/>
      <c r="FDM23"/>
      <c r="FDN23"/>
      <c r="FDO23"/>
      <c r="FDP23"/>
      <c r="FDQ23"/>
      <c r="FDR23"/>
      <c r="FDS23"/>
      <c r="FDT23"/>
      <c r="FDU23"/>
      <c r="FDV23"/>
      <c r="FDW23"/>
      <c r="FDX23"/>
      <c r="FDY23"/>
      <c r="FDZ23"/>
      <c r="FEA23"/>
      <c r="FEB23"/>
      <c r="FEC23"/>
      <c r="FED23"/>
      <c r="FEE23"/>
      <c r="FEF23"/>
      <c r="FEG23"/>
      <c r="FEH23"/>
      <c r="FEI23"/>
      <c r="FEJ23"/>
      <c r="FEK23"/>
      <c r="FEL23"/>
      <c r="FEM23"/>
      <c r="FEN23"/>
      <c r="FEO23"/>
      <c r="FEP23"/>
      <c r="FEQ23"/>
      <c r="FER23"/>
      <c r="FES23"/>
      <c r="FET23"/>
      <c r="FEU23"/>
      <c r="FEV23"/>
      <c r="FEW23"/>
      <c r="FEX23"/>
      <c r="FEY23"/>
      <c r="FEZ23"/>
      <c r="FFA23"/>
      <c r="FFB23"/>
      <c r="FFC23"/>
      <c r="FFD23"/>
      <c r="FFE23"/>
      <c r="FFF23"/>
      <c r="FFG23"/>
      <c r="FFH23"/>
      <c r="FFI23"/>
      <c r="FFJ23"/>
      <c r="FFK23"/>
      <c r="FFL23"/>
      <c r="FFM23"/>
      <c r="FFN23"/>
      <c r="FFO23"/>
      <c r="FFP23"/>
      <c r="FFQ23"/>
      <c r="FFR23"/>
      <c r="FFS23"/>
      <c r="FFT23"/>
      <c r="FFU23"/>
      <c r="FFV23"/>
      <c r="FFW23"/>
      <c r="FFX23"/>
      <c r="FFY23"/>
      <c r="FFZ23"/>
      <c r="FGA23"/>
      <c r="FGB23"/>
      <c r="FGC23"/>
      <c r="FGD23"/>
      <c r="FGE23"/>
      <c r="FGF23"/>
      <c r="FGG23"/>
      <c r="FGH23"/>
      <c r="FGI23"/>
      <c r="FGJ23"/>
      <c r="FGK23"/>
      <c r="FGL23"/>
      <c r="FGM23"/>
      <c r="FGN23"/>
      <c r="FGO23"/>
      <c r="FGP23"/>
      <c r="FGQ23"/>
      <c r="FGR23"/>
      <c r="FGS23"/>
      <c r="FGT23"/>
      <c r="FGU23"/>
      <c r="FGV23"/>
      <c r="FGW23"/>
      <c r="FGX23"/>
      <c r="FGY23"/>
      <c r="FGZ23"/>
      <c r="FHA23"/>
      <c r="FHB23"/>
      <c r="FHC23"/>
      <c r="FHD23"/>
      <c r="FHE23"/>
      <c r="FHF23"/>
      <c r="FHG23"/>
      <c r="FHH23"/>
      <c r="FHI23"/>
      <c r="FHJ23"/>
      <c r="FHK23"/>
      <c r="FHL23"/>
      <c r="FHM23"/>
      <c r="FHN23"/>
      <c r="FHO23"/>
      <c r="FHP23"/>
      <c r="FHQ23"/>
      <c r="FHR23"/>
      <c r="FHS23"/>
      <c r="FHT23"/>
      <c r="FHU23"/>
      <c r="FHV23"/>
      <c r="FHW23"/>
      <c r="FHX23"/>
      <c r="FHY23"/>
      <c r="FHZ23"/>
      <c r="FIA23"/>
      <c r="FIB23"/>
      <c r="FIC23"/>
      <c r="FID23"/>
      <c r="FIE23"/>
      <c r="FIF23"/>
      <c r="FIG23"/>
      <c r="FIH23"/>
      <c r="FII23"/>
      <c r="FIJ23"/>
      <c r="FIK23"/>
      <c r="FIL23"/>
      <c r="FIM23"/>
      <c r="FIN23"/>
      <c r="FIO23"/>
      <c r="FIP23"/>
      <c r="FIQ23"/>
      <c r="FIR23"/>
      <c r="FIS23"/>
      <c r="FIT23"/>
      <c r="FIU23"/>
      <c r="FIV23"/>
      <c r="FIW23"/>
      <c r="FIX23"/>
      <c r="FIY23"/>
      <c r="FIZ23"/>
      <c r="FJA23"/>
      <c r="FJB23"/>
      <c r="FJC23"/>
      <c r="FJD23"/>
      <c r="FJE23"/>
      <c r="FJF23"/>
      <c r="FJG23"/>
      <c r="FJH23"/>
      <c r="FJI23"/>
      <c r="FJJ23"/>
      <c r="FJK23"/>
      <c r="FJL23"/>
      <c r="FJM23"/>
      <c r="FJN23"/>
      <c r="FJO23"/>
      <c r="FJP23"/>
      <c r="FJQ23"/>
      <c r="FJR23"/>
      <c r="FJS23"/>
      <c r="FJT23"/>
      <c r="FJU23"/>
      <c r="FJV23"/>
      <c r="FJW23"/>
      <c r="FJX23"/>
      <c r="FJY23"/>
      <c r="FJZ23"/>
      <c r="FKA23"/>
      <c r="FKB23"/>
      <c r="FKC23"/>
      <c r="FKD23"/>
      <c r="FKE23"/>
      <c r="FKF23"/>
      <c r="FKG23"/>
      <c r="FKH23"/>
      <c r="FKI23"/>
      <c r="FKJ23"/>
      <c r="FKK23"/>
      <c r="FKL23"/>
      <c r="FKM23"/>
      <c r="FKN23"/>
      <c r="FKO23"/>
      <c r="FKP23"/>
      <c r="FKQ23"/>
      <c r="FKR23"/>
      <c r="FKS23"/>
      <c r="FKT23"/>
      <c r="FKU23"/>
      <c r="FKV23"/>
      <c r="FKW23"/>
      <c r="FKX23"/>
      <c r="FKY23"/>
      <c r="FKZ23"/>
      <c r="FLA23"/>
      <c r="FLB23"/>
      <c r="FLC23"/>
      <c r="FLD23"/>
      <c r="FLE23"/>
      <c r="FLF23"/>
      <c r="FLG23"/>
      <c r="FLH23"/>
      <c r="FLI23"/>
      <c r="FLJ23"/>
      <c r="FLK23"/>
      <c r="FLL23"/>
      <c r="FLM23"/>
      <c r="FLN23"/>
      <c r="FLO23"/>
      <c r="FLP23"/>
      <c r="FLQ23"/>
      <c r="FLR23"/>
      <c r="FLS23"/>
      <c r="FLT23"/>
      <c r="FLU23"/>
      <c r="FLV23"/>
      <c r="FLW23"/>
      <c r="FLX23"/>
      <c r="FLY23"/>
      <c r="FLZ23"/>
      <c r="FMA23"/>
      <c r="FMB23"/>
      <c r="FMC23"/>
      <c r="FMD23"/>
      <c r="FME23"/>
      <c r="FMF23"/>
      <c r="FMG23"/>
      <c r="FMH23"/>
      <c r="FMI23"/>
      <c r="FMJ23"/>
      <c r="FMK23"/>
      <c r="FML23"/>
      <c r="FMM23"/>
      <c r="FMN23"/>
      <c r="FMO23"/>
      <c r="FMP23"/>
      <c r="FMQ23"/>
      <c r="FMR23"/>
      <c r="FMS23"/>
      <c r="FMT23"/>
      <c r="FMU23"/>
      <c r="FMV23"/>
      <c r="FMW23"/>
      <c r="FMX23"/>
      <c r="FMY23"/>
      <c r="FMZ23"/>
      <c r="FNA23"/>
      <c r="FNB23"/>
      <c r="FNC23"/>
      <c r="FND23"/>
      <c r="FNE23"/>
      <c r="FNF23"/>
      <c r="FNG23"/>
      <c r="FNH23"/>
      <c r="FNI23"/>
      <c r="FNJ23"/>
      <c r="FNK23"/>
      <c r="FNL23"/>
      <c r="FNM23"/>
      <c r="FNN23"/>
      <c r="FNO23"/>
      <c r="FNP23"/>
      <c r="FNQ23"/>
      <c r="FNR23"/>
      <c r="FNS23"/>
      <c r="FNT23"/>
      <c r="FNU23"/>
      <c r="FNV23"/>
      <c r="FNW23"/>
      <c r="FNX23"/>
      <c r="FNY23"/>
      <c r="FNZ23"/>
      <c r="FOA23"/>
      <c r="FOB23"/>
      <c r="FOC23"/>
      <c r="FOD23"/>
      <c r="FOE23"/>
      <c r="FOF23"/>
      <c r="FOG23"/>
      <c r="FOH23"/>
      <c r="FOI23"/>
      <c r="FOJ23"/>
      <c r="FOK23"/>
      <c r="FOL23"/>
      <c r="FOM23"/>
      <c r="FON23"/>
      <c r="FOO23"/>
      <c r="FOP23"/>
      <c r="FOQ23"/>
      <c r="FOR23"/>
      <c r="FOS23"/>
      <c r="FOT23"/>
      <c r="FOU23"/>
      <c r="FOV23"/>
      <c r="FOW23"/>
      <c r="FOX23"/>
      <c r="FOY23"/>
      <c r="FOZ23"/>
      <c r="FPA23"/>
      <c r="FPB23"/>
      <c r="FPC23"/>
      <c r="FPD23"/>
      <c r="FPE23"/>
      <c r="FPF23"/>
      <c r="FPG23"/>
      <c r="FPH23"/>
      <c r="FPI23"/>
      <c r="FPJ23"/>
      <c r="FPK23"/>
      <c r="FPL23"/>
      <c r="FPM23"/>
      <c r="FPN23"/>
      <c r="FPO23"/>
      <c r="FPP23"/>
      <c r="FPQ23"/>
      <c r="FPR23"/>
      <c r="FPS23"/>
      <c r="FPT23"/>
      <c r="FPU23"/>
      <c r="FPV23"/>
      <c r="FPW23"/>
      <c r="FPX23"/>
      <c r="FPY23"/>
      <c r="FPZ23"/>
      <c r="FQA23"/>
      <c r="FQB23"/>
      <c r="FQC23"/>
      <c r="FQD23"/>
      <c r="FQE23"/>
      <c r="FQF23"/>
      <c r="FQG23"/>
      <c r="FQH23"/>
      <c r="FQI23"/>
      <c r="FQJ23"/>
      <c r="FQK23"/>
      <c r="FQL23"/>
      <c r="FQM23"/>
      <c r="FQN23"/>
      <c r="FQO23"/>
      <c r="FQP23"/>
      <c r="FQQ23"/>
      <c r="FQR23"/>
      <c r="FQS23"/>
      <c r="FQT23"/>
      <c r="FQU23"/>
      <c r="FQV23"/>
      <c r="FQW23"/>
      <c r="FQX23"/>
      <c r="FQY23"/>
      <c r="FQZ23"/>
      <c r="FRA23"/>
      <c r="FRB23"/>
      <c r="FRC23"/>
      <c r="FRD23"/>
      <c r="FRE23"/>
      <c r="FRF23"/>
      <c r="FRG23"/>
      <c r="FRH23"/>
      <c r="FRI23"/>
      <c r="FRJ23"/>
      <c r="FRK23"/>
      <c r="FRL23"/>
      <c r="FRM23"/>
      <c r="FRN23"/>
      <c r="FRO23"/>
      <c r="FRP23"/>
      <c r="FRQ23"/>
      <c r="FRR23"/>
      <c r="FRS23"/>
      <c r="FRT23"/>
      <c r="FRU23"/>
      <c r="FRV23"/>
      <c r="FRW23"/>
      <c r="FRX23"/>
      <c r="FRY23"/>
      <c r="FRZ23"/>
      <c r="FSA23"/>
      <c r="FSB23"/>
      <c r="FSC23"/>
      <c r="FSD23"/>
      <c r="FSE23"/>
      <c r="FSF23"/>
      <c r="FSG23"/>
      <c r="FSH23"/>
      <c r="FSI23"/>
      <c r="FSJ23"/>
      <c r="FSK23"/>
      <c r="FSL23"/>
      <c r="FSM23"/>
      <c r="FSN23"/>
      <c r="FSO23"/>
      <c r="FSP23"/>
      <c r="FSQ23"/>
      <c r="FSR23"/>
      <c r="FSS23"/>
      <c r="FST23"/>
      <c r="FSU23"/>
      <c r="FSV23"/>
      <c r="FSW23"/>
      <c r="FSX23"/>
      <c r="FSY23"/>
      <c r="FSZ23"/>
      <c r="FTA23"/>
      <c r="FTB23"/>
      <c r="FTC23"/>
      <c r="FTD23"/>
      <c r="FTE23"/>
      <c r="FTF23"/>
      <c r="FTG23"/>
      <c r="FTH23"/>
      <c r="FTI23"/>
      <c r="FTJ23"/>
      <c r="FTK23"/>
      <c r="FTL23"/>
      <c r="FTM23"/>
      <c r="FTN23"/>
      <c r="FTO23"/>
      <c r="FTP23"/>
      <c r="FTQ23"/>
      <c r="FTR23"/>
      <c r="FTS23"/>
      <c r="FTT23"/>
      <c r="FTU23"/>
      <c r="FTV23"/>
      <c r="FTW23"/>
      <c r="FTX23"/>
      <c r="FTY23"/>
      <c r="FTZ23"/>
      <c r="FUA23"/>
      <c r="FUB23"/>
      <c r="FUC23"/>
      <c r="FUD23"/>
      <c r="FUE23"/>
      <c r="FUF23"/>
      <c r="FUG23"/>
      <c r="FUH23"/>
      <c r="FUI23"/>
      <c r="FUJ23"/>
      <c r="FUK23"/>
      <c r="FUL23"/>
      <c r="FUM23"/>
      <c r="FUN23"/>
      <c r="FUO23"/>
      <c r="FUP23"/>
      <c r="FUQ23"/>
      <c r="FUR23"/>
      <c r="FUS23"/>
      <c r="FUT23"/>
      <c r="FUU23"/>
      <c r="FUV23"/>
      <c r="FUW23"/>
      <c r="FUX23"/>
      <c r="FUY23"/>
      <c r="FUZ23"/>
      <c r="FVA23"/>
      <c r="FVB23"/>
      <c r="FVC23"/>
      <c r="FVD23"/>
      <c r="FVE23"/>
      <c r="FVF23"/>
      <c r="FVG23"/>
      <c r="FVH23"/>
      <c r="FVI23"/>
      <c r="FVJ23"/>
      <c r="FVK23"/>
      <c r="FVL23"/>
      <c r="FVM23"/>
      <c r="FVN23"/>
      <c r="FVO23"/>
      <c r="FVP23"/>
      <c r="FVQ23"/>
      <c r="FVR23"/>
      <c r="FVS23"/>
      <c r="FVT23"/>
      <c r="FVU23"/>
      <c r="FVV23"/>
      <c r="FVW23"/>
      <c r="FVX23"/>
      <c r="FVY23"/>
      <c r="FVZ23"/>
      <c r="FWA23"/>
      <c r="FWB23"/>
      <c r="FWC23"/>
      <c r="FWD23"/>
      <c r="FWE23"/>
      <c r="FWF23"/>
      <c r="FWG23"/>
      <c r="FWH23"/>
      <c r="FWI23"/>
      <c r="FWJ23"/>
      <c r="FWK23"/>
      <c r="FWL23"/>
      <c r="FWM23"/>
      <c r="FWN23"/>
      <c r="FWO23"/>
      <c r="FWP23"/>
      <c r="FWQ23"/>
      <c r="FWR23"/>
      <c r="FWS23"/>
      <c r="FWT23"/>
      <c r="FWU23"/>
      <c r="FWV23"/>
      <c r="FWW23"/>
      <c r="FWX23"/>
      <c r="FWY23"/>
      <c r="FWZ23"/>
      <c r="FXA23"/>
      <c r="FXB23"/>
      <c r="FXC23"/>
      <c r="FXD23"/>
      <c r="FXE23"/>
      <c r="FXF23"/>
      <c r="FXG23"/>
      <c r="FXH23"/>
      <c r="FXI23"/>
      <c r="FXJ23"/>
      <c r="FXK23"/>
      <c r="FXL23"/>
      <c r="FXM23"/>
      <c r="FXN23"/>
      <c r="FXO23"/>
      <c r="FXP23"/>
      <c r="FXQ23"/>
      <c r="FXR23"/>
      <c r="FXS23"/>
      <c r="FXT23"/>
      <c r="FXU23"/>
      <c r="FXV23"/>
      <c r="FXW23"/>
      <c r="FXX23"/>
      <c r="FXY23"/>
      <c r="FXZ23"/>
      <c r="FYA23"/>
      <c r="FYB23"/>
      <c r="FYC23"/>
      <c r="FYD23"/>
      <c r="FYE23"/>
      <c r="FYF23"/>
      <c r="FYG23"/>
      <c r="FYH23"/>
      <c r="FYI23"/>
      <c r="FYJ23"/>
      <c r="FYK23"/>
      <c r="FYL23"/>
      <c r="FYM23"/>
      <c r="FYN23"/>
      <c r="FYO23"/>
      <c r="FYP23"/>
      <c r="FYQ23"/>
      <c r="FYR23"/>
      <c r="FYS23"/>
      <c r="FYT23"/>
      <c r="FYU23"/>
      <c r="FYV23"/>
      <c r="FYW23"/>
      <c r="FYX23"/>
      <c r="FYY23"/>
      <c r="FYZ23"/>
      <c r="FZA23"/>
      <c r="FZB23"/>
      <c r="FZC23"/>
      <c r="FZD23"/>
      <c r="FZE23"/>
      <c r="FZF23"/>
      <c r="FZG23"/>
      <c r="FZH23"/>
      <c r="FZI23"/>
      <c r="FZJ23"/>
      <c r="FZK23"/>
      <c r="FZL23"/>
      <c r="FZM23"/>
      <c r="FZN23"/>
      <c r="FZO23"/>
      <c r="FZP23"/>
      <c r="FZQ23"/>
      <c r="FZR23"/>
      <c r="FZS23"/>
      <c r="FZT23"/>
      <c r="FZU23"/>
      <c r="FZV23"/>
      <c r="FZW23"/>
      <c r="FZX23"/>
      <c r="FZY23"/>
      <c r="FZZ23"/>
      <c r="GAA23"/>
      <c r="GAB23"/>
      <c r="GAC23"/>
      <c r="GAD23"/>
      <c r="GAE23"/>
      <c r="GAF23"/>
      <c r="GAG23"/>
      <c r="GAH23"/>
      <c r="GAI23"/>
      <c r="GAJ23"/>
      <c r="GAK23"/>
      <c r="GAL23"/>
      <c r="GAM23"/>
      <c r="GAN23"/>
      <c r="GAO23"/>
      <c r="GAP23"/>
      <c r="GAQ23"/>
      <c r="GAR23"/>
      <c r="GAS23"/>
      <c r="GAT23"/>
      <c r="GAU23"/>
      <c r="GAV23"/>
      <c r="GAW23"/>
      <c r="GAX23"/>
      <c r="GAY23"/>
      <c r="GAZ23"/>
      <c r="GBA23"/>
      <c r="GBB23"/>
      <c r="GBC23"/>
      <c r="GBD23"/>
      <c r="GBE23"/>
      <c r="GBF23"/>
      <c r="GBG23"/>
      <c r="GBH23"/>
      <c r="GBI23"/>
      <c r="GBJ23"/>
      <c r="GBK23"/>
      <c r="GBL23"/>
      <c r="GBM23"/>
      <c r="GBN23"/>
      <c r="GBO23"/>
      <c r="GBP23"/>
      <c r="GBQ23"/>
      <c r="GBR23"/>
      <c r="GBS23"/>
      <c r="GBT23"/>
      <c r="GBU23"/>
      <c r="GBV23"/>
      <c r="GBW23"/>
      <c r="GBX23"/>
      <c r="GBY23"/>
      <c r="GBZ23"/>
      <c r="GCA23"/>
      <c r="GCB23"/>
      <c r="GCC23"/>
      <c r="GCD23"/>
      <c r="GCE23"/>
      <c r="GCF23"/>
      <c r="GCG23"/>
      <c r="GCH23"/>
      <c r="GCI23"/>
      <c r="GCJ23"/>
      <c r="GCK23"/>
      <c r="GCL23"/>
      <c r="GCM23"/>
      <c r="GCN23"/>
      <c r="GCO23"/>
      <c r="GCP23"/>
      <c r="GCQ23"/>
      <c r="GCR23"/>
      <c r="GCS23"/>
      <c r="GCT23"/>
      <c r="GCU23"/>
      <c r="GCV23"/>
      <c r="GCW23"/>
      <c r="GCX23"/>
      <c r="GCY23"/>
      <c r="GCZ23"/>
      <c r="GDA23"/>
      <c r="GDB23"/>
      <c r="GDC23"/>
      <c r="GDD23"/>
      <c r="GDE23"/>
      <c r="GDF23"/>
      <c r="GDG23"/>
      <c r="GDH23"/>
      <c r="GDI23"/>
      <c r="GDJ23"/>
      <c r="GDK23"/>
      <c r="GDL23"/>
      <c r="GDM23"/>
      <c r="GDN23"/>
      <c r="GDO23"/>
      <c r="GDP23"/>
      <c r="GDQ23"/>
      <c r="GDR23"/>
      <c r="GDS23"/>
      <c r="GDT23"/>
      <c r="GDU23"/>
      <c r="GDV23"/>
      <c r="GDW23"/>
      <c r="GDX23"/>
      <c r="GDY23"/>
      <c r="GDZ23"/>
      <c r="GEA23"/>
      <c r="GEB23"/>
      <c r="GEC23"/>
      <c r="GED23"/>
      <c r="GEE23"/>
      <c r="GEF23"/>
      <c r="GEG23"/>
      <c r="GEH23"/>
      <c r="GEI23"/>
      <c r="GEJ23"/>
      <c r="GEK23"/>
      <c r="GEL23"/>
      <c r="GEM23"/>
      <c r="GEN23"/>
      <c r="GEO23"/>
      <c r="GEP23"/>
      <c r="GEQ23"/>
      <c r="GER23"/>
      <c r="GES23"/>
      <c r="GET23"/>
      <c r="GEU23"/>
      <c r="GEV23"/>
      <c r="GEW23"/>
      <c r="GEX23"/>
      <c r="GEY23"/>
      <c r="GEZ23"/>
      <c r="GFA23"/>
      <c r="GFB23"/>
      <c r="GFC23"/>
      <c r="GFD23"/>
      <c r="GFE23"/>
      <c r="GFF23"/>
      <c r="GFG23"/>
      <c r="GFH23"/>
      <c r="GFI23"/>
      <c r="GFJ23"/>
      <c r="GFK23"/>
      <c r="GFL23"/>
      <c r="GFM23"/>
      <c r="GFN23"/>
      <c r="GFO23"/>
      <c r="GFP23"/>
      <c r="GFQ23"/>
      <c r="GFR23"/>
      <c r="GFS23"/>
      <c r="GFT23"/>
      <c r="GFU23"/>
      <c r="GFV23"/>
      <c r="GFW23"/>
      <c r="GFX23"/>
      <c r="GFY23"/>
      <c r="GFZ23"/>
      <c r="GGA23"/>
      <c r="GGB23"/>
      <c r="GGC23"/>
      <c r="GGD23"/>
      <c r="GGE23"/>
      <c r="GGF23"/>
      <c r="GGG23"/>
      <c r="GGH23"/>
      <c r="GGI23"/>
      <c r="GGJ23"/>
      <c r="GGK23"/>
      <c r="GGL23"/>
      <c r="GGM23"/>
      <c r="GGN23"/>
      <c r="GGO23"/>
      <c r="GGP23"/>
      <c r="GGQ23"/>
      <c r="GGR23"/>
      <c r="GGS23"/>
      <c r="GGT23"/>
      <c r="GGU23"/>
      <c r="GGV23"/>
      <c r="GGW23"/>
      <c r="GGX23"/>
      <c r="GGY23"/>
      <c r="GGZ23"/>
      <c r="GHA23"/>
      <c r="GHB23"/>
      <c r="GHC23"/>
      <c r="GHD23"/>
      <c r="GHE23"/>
      <c r="GHF23"/>
      <c r="GHG23"/>
      <c r="GHH23"/>
      <c r="GHI23"/>
      <c r="GHJ23"/>
      <c r="GHK23"/>
      <c r="GHL23"/>
      <c r="GHM23"/>
      <c r="GHN23"/>
      <c r="GHO23"/>
      <c r="GHP23"/>
      <c r="GHQ23"/>
      <c r="GHR23"/>
      <c r="GHS23"/>
      <c r="GHT23"/>
      <c r="GHU23"/>
      <c r="GHV23"/>
      <c r="GHW23"/>
      <c r="GHX23"/>
      <c r="GHY23"/>
      <c r="GHZ23"/>
      <c r="GIA23"/>
      <c r="GIB23"/>
      <c r="GIC23"/>
      <c r="GID23"/>
      <c r="GIE23"/>
      <c r="GIF23"/>
      <c r="GIG23"/>
      <c r="GIH23"/>
      <c r="GII23"/>
      <c r="GIJ23"/>
      <c r="GIK23"/>
      <c r="GIL23"/>
      <c r="GIM23"/>
      <c r="GIN23"/>
      <c r="GIO23"/>
      <c r="GIP23"/>
      <c r="GIQ23"/>
      <c r="GIR23"/>
      <c r="GIS23"/>
      <c r="GIT23"/>
      <c r="GIU23"/>
      <c r="GIV23"/>
      <c r="GIW23"/>
      <c r="GIX23"/>
      <c r="GIY23"/>
      <c r="GIZ23"/>
      <c r="GJA23"/>
      <c r="GJB23"/>
      <c r="GJC23"/>
      <c r="GJD23"/>
      <c r="GJE23"/>
      <c r="GJF23"/>
      <c r="GJG23"/>
      <c r="GJH23"/>
      <c r="GJI23"/>
      <c r="GJJ23"/>
      <c r="GJK23"/>
      <c r="GJL23"/>
      <c r="GJM23"/>
      <c r="GJN23"/>
      <c r="GJO23"/>
      <c r="GJP23"/>
      <c r="GJQ23"/>
      <c r="GJR23"/>
      <c r="GJS23"/>
      <c r="GJT23"/>
      <c r="GJU23"/>
      <c r="GJV23"/>
      <c r="GJW23"/>
      <c r="GJX23"/>
      <c r="GJY23"/>
      <c r="GJZ23"/>
      <c r="GKA23"/>
      <c r="GKB23"/>
      <c r="GKC23"/>
      <c r="GKD23"/>
      <c r="GKE23"/>
      <c r="GKF23"/>
      <c r="GKG23"/>
      <c r="GKH23"/>
      <c r="GKI23"/>
      <c r="GKJ23"/>
      <c r="GKK23"/>
      <c r="GKL23"/>
      <c r="GKM23"/>
      <c r="GKN23"/>
      <c r="GKO23"/>
      <c r="GKP23"/>
      <c r="GKQ23"/>
      <c r="GKR23"/>
      <c r="GKS23"/>
      <c r="GKT23"/>
      <c r="GKU23"/>
      <c r="GKV23"/>
      <c r="GKW23"/>
      <c r="GKX23"/>
      <c r="GKY23"/>
      <c r="GKZ23"/>
      <c r="GLA23"/>
      <c r="GLB23"/>
      <c r="GLC23"/>
      <c r="GLD23"/>
      <c r="GLE23"/>
      <c r="GLF23"/>
      <c r="GLG23"/>
      <c r="GLH23"/>
      <c r="GLI23"/>
      <c r="GLJ23"/>
      <c r="GLK23"/>
      <c r="GLL23"/>
      <c r="GLM23"/>
      <c r="GLN23"/>
      <c r="GLO23"/>
      <c r="GLP23"/>
      <c r="GLQ23"/>
      <c r="GLR23"/>
      <c r="GLS23"/>
      <c r="GLT23"/>
      <c r="GLU23"/>
      <c r="GLV23"/>
      <c r="GLW23"/>
      <c r="GLX23"/>
      <c r="GLY23"/>
      <c r="GLZ23"/>
      <c r="GMA23"/>
      <c r="GMB23"/>
      <c r="GMC23"/>
      <c r="GMD23"/>
      <c r="GME23"/>
      <c r="GMF23"/>
      <c r="GMG23"/>
      <c r="GMH23"/>
      <c r="GMI23"/>
      <c r="GMJ23"/>
      <c r="GMK23"/>
      <c r="GML23"/>
      <c r="GMM23"/>
      <c r="GMN23"/>
      <c r="GMO23"/>
      <c r="GMP23"/>
      <c r="GMQ23"/>
      <c r="GMR23"/>
      <c r="GMS23"/>
      <c r="GMT23"/>
      <c r="GMU23"/>
      <c r="GMV23"/>
      <c r="GMW23"/>
      <c r="GMX23"/>
      <c r="GMY23"/>
      <c r="GMZ23"/>
      <c r="GNA23"/>
      <c r="GNB23"/>
      <c r="GNC23"/>
      <c r="GND23"/>
      <c r="GNE23"/>
      <c r="GNF23"/>
      <c r="GNG23"/>
      <c r="GNH23"/>
      <c r="GNI23"/>
      <c r="GNJ23"/>
      <c r="GNK23"/>
      <c r="GNL23"/>
      <c r="GNM23"/>
      <c r="GNN23"/>
      <c r="GNO23"/>
      <c r="GNP23"/>
      <c r="GNQ23"/>
      <c r="GNR23"/>
      <c r="GNS23"/>
      <c r="GNT23"/>
      <c r="GNU23"/>
      <c r="GNV23"/>
      <c r="GNW23"/>
      <c r="GNX23"/>
      <c r="GNY23"/>
      <c r="GNZ23"/>
      <c r="GOA23"/>
      <c r="GOB23"/>
      <c r="GOC23"/>
      <c r="GOD23"/>
      <c r="GOE23"/>
      <c r="GOF23"/>
      <c r="GOG23"/>
      <c r="GOH23"/>
      <c r="GOI23"/>
      <c r="GOJ23"/>
      <c r="GOK23"/>
      <c r="GOL23"/>
      <c r="GOM23"/>
      <c r="GON23"/>
      <c r="GOO23"/>
      <c r="GOP23"/>
      <c r="GOQ23"/>
      <c r="GOR23"/>
      <c r="GOS23"/>
      <c r="GOT23"/>
      <c r="GOU23"/>
      <c r="GOV23"/>
      <c r="GOW23"/>
      <c r="GOX23"/>
      <c r="GOY23"/>
      <c r="GOZ23"/>
      <c r="GPA23"/>
      <c r="GPB23"/>
      <c r="GPC23"/>
      <c r="GPD23"/>
      <c r="GPE23"/>
      <c r="GPF23"/>
      <c r="GPG23"/>
      <c r="GPH23"/>
      <c r="GPI23"/>
      <c r="GPJ23"/>
      <c r="GPK23"/>
      <c r="GPL23"/>
      <c r="GPM23"/>
      <c r="GPN23"/>
      <c r="GPO23"/>
      <c r="GPP23"/>
      <c r="GPQ23"/>
      <c r="GPR23"/>
      <c r="GPS23"/>
      <c r="GPT23"/>
      <c r="GPU23"/>
      <c r="GPV23"/>
      <c r="GPW23"/>
      <c r="GPX23"/>
      <c r="GPY23"/>
      <c r="GPZ23"/>
      <c r="GQA23"/>
      <c r="GQB23"/>
      <c r="GQC23"/>
      <c r="GQD23"/>
      <c r="GQE23"/>
      <c r="GQF23"/>
      <c r="GQG23"/>
      <c r="GQH23"/>
      <c r="GQI23"/>
      <c r="GQJ23"/>
      <c r="GQK23"/>
      <c r="GQL23"/>
      <c r="GQM23"/>
      <c r="GQN23"/>
      <c r="GQO23"/>
      <c r="GQP23"/>
      <c r="GQQ23"/>
      <c r="GQR23"/>
      <c r="GQS23"/>
      <c r="GQT23"/>
      <c r="GQU23"/>
      <c r="GQV23"/>
      <c r="GQW23"/>
      <c r="GQX23"/>
      <c r="GQY23"/>
      <c r="GQZ23"/>
      <c r="GRA23"/>
      <c r="GRB23"/>
      <c r="GRC23"/>
      <c r="GRD23"/>
      <c r="GRE23"/>
      <c r="GRF23"/>
      <c r="GRG23"/>
      <c r="GRH23"/>
      <c r="GRI23"/>
      <c r="GRJ23"/>
      <c r="GRK23"/>
      <c r="GRL23"/>
      <c r="GRM23"/>
      <c r="GRN23"/>
      <c r="GRO23"/>
      <c r="GRP23"/>
      <c r="GRQ23"/>
      <c r="GRR23"/>
      <c r="GRS23"/>
      <c r="GRT23"/>
      <c r="GRU23"/>
      <c r="GRV23"/>
      <c r="GRW23"/>
      <c r="GRX23"/>
      <c r="GRY23"/>
      <c r="GRZ23"/>
      <c r="GSA23"/>
      <c r="GSB23"/>
      <c r="GSC23"/>
      <c r="GSD23"/>
      <c r="GSE23"/>
      <c r="GSF23"/>
      <c r="GSG23"/>
      <c r="GSH23"/>
      <c r="GSI23"/>
      <c r="GSJ23"/>
      <c r="GSK23"/>
      <c r="GSL23"/>
      <c r="GSM23"/>
      <c r="GSN23"/>
      <c r="GSO23"/>
      <c r="GSP23"/>
      <c r="GSQ23"/>
      <c r="GSR23"/>
      <c r="GSS23"/>
      <c r="GST23"/>
      <c r="GSU23"/>
      <c r="GSV23"/>
      <c r="GSW23"/>
      <c r="GSX23"/>
      <c r="GSY23"/>
      <c r="GSZ23"/>
      <c r="GTA23"/>
      <c r="GTB23"/>
      <c r="GTC23"/>
      <c r="GTD23"/>
      <c r="GTE23"/>
      <c r="GTF23"/>
      <c r="GTG23"/>
      <c r="GTH23"/>
      <c r="GTI23"/>
      <c r="GTJ23"/>
      <c r="GTK23"/>
      <c r="GTL23"/>
      <c r="GTM23"/>
      <c r="GTN23"/>
      <c r="GTO23"/>
      <c r="GTP23"/>
      <c r="GTQ23"/>
      <c r="GTR23"/>
      <c r="GTS23"/>
      <c r="GTT23"/>
      <c r="GTU23"/>
      <c r="GTV23"/>
      <c r="GTW23"/>
      <c r="GTX23"/>
      <c r="GTY23"/>
      <c r="GTZ23"/>
      <c r="GUA23"/>
      <c r="GUB23"/>
      <c r="GUC23"/>
      <c r="GUD23"/>
      <c r="GUE23"/>
      <c r="GUF23"/>
      <c r="GUG23"/>
      <c r="GUH23"/>
      <c r="GUI23"/>
      <c r="GUJ23"/>
      <c r="GUK23"/>
      <c r="GUL23"/>
      <c r="GUM23"/>
      <c r="GUN23"/>
      <c r="GUO23"/>
      <c r="GUP23"/>
      <c r="GUQ23"/>
      <c r="GUR23"/>
      <c r="GUS23"/>
      <c r="GUT23"/>
      <c r="GUU23"/>
      <c r="GUV23"/>
      <c r="GUW23"/>
      <c r="GUX23"/>
      <c r="GUY23"/>
      <c r="GUZ23"/>
      <c r="GVA23"/>
      <c r="GVB23"/>
      <c r="GVC23"/>
      <c r="GVD23"/>
      <c r="GVE23"/>
      <c r="GVF23"/>
      <c r="GVG23"/>
      <c r="GVH23"/>
      <c r="GVI23"/>
      <c r="GVJ23"/>
      <c r="GVK23"/>
      <c r="GVL23"/>
      <c r="GVM23"/>
      <c r="GVN23"/>
      <c r="GVO23"/>
      <c r="GVP23"/>
      <c r="GVQ23"/>
      <c r="GVR23"/>
      <c r="GVS23"/>
      <c r="GVT23"/>
      <c r="GVU23"/>
      <c r="GVV23"/>
      <c r="GVW23"/>
      <c r="GVX23"/>
      <c r="GVY23"/>
      <c r="GVZ23"/>
      <c r="GWA23"/>
      <c r="GWB23"/>
      <c r="GWC23"/>
      <c r="GWD23"/>
      <c r="GWE23"/>
      <c r="GWF23"/>
      <c r="GWG23"/>
      <c r="GWH23"/>
      <c r="GWI23"/>
      <c r="GWJ23"/>
      <c r="GWK23"/>
      <c r="GWL23"/>
      <c r="GWM23"/>
      <c r="GWN23"/>
      <c r="GWO23"/>
      <c r="GWP23"/>
      <c r="GWQ23"/>
      <c r="GWR23"/>
      <c r="GWS23"/>
      <c r="GWT23"/>
      <c r="GWU23"/>
      <c r="GWV23"/>
      <c r="GWW23"/>
      <c r="GWX23"/>
      <c r="GWY23"/>
      <c r="GWZ23"/>
      <c r="GXA23"/>
      <c r="GXB23"/>
      <c r="GXC23"/>
      <c r="GXD23"/>
      <c r="GXE23"/>
      <c r="GXF23"/>
      <c r="GXG23"/>
      <c r="GXH23"/>
      <c r="GXI23"/>
      <c r="GXJ23"/>
      <c r="GXK23"/>
      <c r="GXL23"/>
      <c r="GXM23"/>
      <c r="GXN23"/>
      <c r="GXO23"/>
      <c r="GXP23"/>
      <c r="GXQ23"/>
      <c r="GXR23"/>
      <c r="GXS23"/>
      <c r="GXT23"/>
      <c r="GXU23"/>
      <c r="GXV23"/>
      <c r="GXW23"/>
      <c r="GXX23"/>
      <c r="GXY23"/>
      <c r="GXZ23"/>
      <c r="GYA23"/>
      <c r="GYB23"/>
      <c r="GYC23"/>
      <c r="GYD23"/>
      <c r="GYE23"/>
      <c r="GYF23"/>
      <c r="GYG23"/>
      <c r="GYH23"/>
      <c r="GYI23"/>
      <c r="GYJ23"/>
      <c r="GYK23"/>
      <c r="GYL23"/>
      <c r="GYM23"/>
      <c r="GYN23"/>
      <c r="GYO23"/>
      <c r="GYP23"/>
      <c r="GYQ23"/>
      <c r="GYR23"/>
      <c r="GYS23"/>
      <c r="GYT23"/>
      <c r="GYU23"/>
      <c r="GYV23"/>
      <c r="GYW23"/>
      <c r="GYX23"/>
      <c r="GYY23"/>
      <c r="GYZ23"/>
      <c r="GZA23"/>
      <c r="GZB23"/>
      <c r="GZC23"/>
      <c r="GZD23"/>
      <c r="GZE23"/>
      <c r="GZF23"/>
      <c r="GZG23"/>
      <c r="GZH23"/>
      <c r="GZI23"/>
      <c r="GZJ23"/>
      <c r="GZK23"/>
      <c r="GZL23"/>
      <c r="GZM23"/>
      <c r="GZN23"/>
      <c r="GZO23"/>
      <c r="GZP23"/>
      <c r="GZQ23"/>
      <c r="GZR23"/>
      <c r="GZS23"/>
      <c r="GZT23"/>
      <c r="GZU23"/>
      <c r="GZV23"/>
      <c r="GZW23"/>
      <c r="GZX23"/>
      <c r="GZY23"/>
      <c r="GZZ23"/>
      <c r="HAA23"/>
      <c r="HAB23"/>
      <c r="HAC23"/>
      <c r="HAD23"/>
      <c r="HAE23"/>
      <c r="HAF23"/>
      <c r="HAG23"/>
      <c r="HAH23"/>
      <c r="HAI23"/>
      <c r="HAJ23"/>
      <c r="HAK23"/>
      <c r="HAL23"/>
      <c r="HAM23"/>
      <c r="HAN23"/>
      <c r="HAO23"/>
      <c r="HAP23"/>
      <c r="HAQ23"/>
      <c r="HAR23"/>
      <c r="HAS23"/>
      <c r="HAT23"/>
      <c r="HAU23"/>
      <c r="HAV23"/>
      <c r="HAW23"/>
      <c r="HAX23"/>
      <c r="HAY23"/>
      <c r="HAZ23"/>
      <c r="HBA23"/>
      <c r="HBB23"/>
      <c r="HBC23"/>
      <c r="HBD23"/>
      <c r="HBE23"/>
      <c r="HBF23"/>
      <c r="HBG23"/>
      <c r="HBH23"/>
      <c r="HBI23"/>
      <c r="HBJ23"/>
      <c r="HBK23"/>
      <c r="HBL23"/>
      <c r="HBM23"/>
      <c r="HBN23"/>
      <c r="HBO23"/>
      <c r="HBP23"/>
      <c r="HBQ23"/>
      <c r="HBR23"/>
      <c r="HBS23"/>
      <c r="HBT23"/>
      <c r="HBU23"/>
      <c r="HBV23"/>
      <c r="HBW23"/>
      <c r="HBX23"/>
      <c r="HBY23"/>
      <c r="HBZ23"/>
      <c r="HCA23"/>
      <c r="HCB23"/>
      <c r="HCC23"/>
      <c r="HCD23"/>
      <c r="HCE23"/>
      <c r="HCF23"/>
      <c r="HCG23"/>
      <c r="HCH23"/>
      <c r="HCI23"/>
      <c r="HCJ23"/>
      <c r="HCK23"/>
      <c r="HCL23"/>
      <c r="HCM23"/>
      <c r="HCN23"/>
      <c r="HCO23"/>
      <c r="HCP23"/>
      <c r="HCQ23"/>
      <c r="HCR23"/>
      <c r="HCS23"/>
      <c r="HCT23"/>
      <c r="HCU23"/>
      <c r="HCV23"/>
      <c r="HCW23"/>
      <c r="HCX23"/>
      <c r="HCY23"/>
      <c r="HCZ23"/>
      <c r="HDA23"/>
      <c r="HDB23"/>
      <c r="HDC23"/>
      <c r="HDD23"/>
      <c r="HDE23"/>
      <c r="HDF23"/>
      <c r="HDG23"/>
      <c r="HDH23"/>
      <c r="HDI23"/>
      <c r="HDJ23"/>
      <c r="HDK23"/>
      <c r="HDL23"/>
      <c r="HDM23"/>
      <c r="HDN23"/>
      <c r="HDO23"/>
      <c r="HDP23"/>
      <c r="HDQ23"/>
      <c r="HDR23"/>
      <c r="HDS23"/>
      <c r="HDT23"/>
      <c r="HDU23"/>
      <c r="HDV23"/>
      <c r="HDW23"/>
      <c r="HDX23"/>
      <c r="HDY23"/>
      <c r="HDZ23"/>
      <c r="HEA23"/>
      <c r="HEB23"/>
      <c r="HEC23"/>
      <c r="HED23"/>
      <c r="HEE23"/>
      <c r="HEF23"/>
      <c r="HEG23"/>
      <c r="HEH23"/>
      <c r="HEI23"/>
      <c r="HEJ23"/>
      <c r="HEK23"/>
      <c r="HEL23"/>
      <c r="HEM23"/>
      <c r="HEN23"/>
      <c r="HEO23"/>
      <c r="HEP23"/>
      <c r="HEQ23"/>
      <c r="HER23"/>
      <c r="HES23"/>
      <c r="HET23"/>
      <c r="HEU23"/>
      <c r="HEV23"/>
      <c r="HEW23"/>
      <c r="HEX23"/>
      <c r="HEY23"/>
      <c r="HEZ23"/>
      <c r="HFA23"/>
      <c r="HFB23"/>
      <c r="HFC23"/>
      <c r="HFD23"/>
      <c r="HFE23"/>
      <c r="HFF23"/>
      <c r="HFG23"/>
      <c r="HFH23"/>
      <c r="HFI23"/>
      <c r="HFJ23"/>
      <c r="HFK23"/>
      <c r="HFL23"/>
      <c r="HFM23"/>
      <c r="HFN23"/>
      <c r="HFO23"/>
      <c r="HFP23"/>
      <c r="HFQ23"/>
      <c r="HFR23"/>
      <c r="HFS23"/>
      <c r="HFT23"/>
      <c r="HFU23"/>
      <c r="HFV23"/>
      <c r="HFW23"/>
      <c r="HFX23"/>
      <c r="HFY23"/>
      <c r="HFZ23"/>
      <c r="HGA23"/>
      <c r="HGB23"/>
      <c r="HGC23"/>
      <c r="HGD23"/>
      <c r="HGE23"/>
      <c r="HGF23"/>
      <c r="HGG23"/>
      <c r="HGH23"/>
      <c r="HGI23"/>
      <c r="HGJ23"/>
      <c r="HGK23"/>
      <c r="HGL23"/>
      <c r="HGM23"/>
      <c r="HGN23"/>
      <c r="HGO23"/>
      <c r="HGP23"/>
      <c r="HGQ23"/>
      <c r="HGR23"/>
      <c r="HGS23"/>
      <c r="HGT23"/>
      <c r="HGU23"/>
      <c r="HGV23"/>
      <c r="HGW23"/>
      <c r="HGX23"/>
      <c r="HGY23"/>
      <c r="HGZ23"/>
      <c r="HHA23"/>
      <c r="HHB23"/>
      <c r="HHC23"/>
      <c r="HHD23"/>
      <c r="HHE23"/>
      <c r="HHF23"/>
      <c r="HHG23"/>
      <c r="HHH23"/>
      <c r="HHI23"/>
      <c r="HHJ23"/>
      <c r="HHK23"/>
      <c r="HHL23"/>
      <c r="HHM23"/>
      <c r="HHN23"/>
      <c r="HHO23"/>
      <c r="HHP23"/>
      <c r="HHQ23"/>
      <c r="HHR23"/>
      <c r="HHS23"/>
      <c r="HHT23"/>
      <c r="HHU23"/>
      <c r="HHV23"/>
      <c r="HHW23"/>
      <c r="HHX23"/>
      <c r="HHY23"/>
      <c r="HHZ23"/>
      <c r="HIA23"/>
      <c r="HIB23"/>
      <c r="HIC23"/>
      <c r="HID23"/>
      <c r="HIE23"/>
      <c r="HIF23"/>
      <c r="HIG23"/>
      <c r="HIH23"/>
      <c r="HII23"/>
      <c r="HIJ23"/>
      <c r="HIK23"/>
      <c r="HIL23"/>
      <c r="HIM23"/>
      <c r="HIN23"/>
      <c r="HIO23"/>
      <c r="HIP23"/>
      <c r="HIQ23"/>
      <c r="HIR23"/>
      <c r="HIS23"/>
      <c r="HIT23"/>
      <c r="HIU23"/>
      <c r="HIV23"/>
      <c r="HIW23"/>
      <c r="HIX23"/>
      <c r="HIY23"/>
      <c r="HIZ23"/>
      <c r="HJA23"/>
      <c r="HJB23"/>
      <c r="HJC23"/>
      <c r="HJD23"/>
      <c r="HJE23"/>
      <c r="HJF23"/>
      <c r="HJG23"/>
      <c r="HJH23"/>
      <c r="HJI23"/>
      <c r="HJJ23"/>
      <c r="HJK23"/>
      <c r="HJL23"/>
      <c r="HJM23"/>
      <c r="HJN23"/>
      <c r="HJO23"/>
      <c r="HJP23"/>
      <c r="HJQ23"/>
      <c r="HJR23"/>
      <c r="HJS23"/>
      <c r="HJT23"/>
      <c r="HJU23"/>
      <c r="HJV23"/>
      <c r="HJW23"/>
      <c r="HJX23"/>
      <c r="HJY23"/>
      <c r="HJZ23"/>
      <c r="HKA23"/>
      <c r="HKB23"/>
      <c r="HKC23"/>
      <c r="HKD23"/>
      <c r="HKE23"/>
      <c r="HKF23"/>
      <c r="HKG23"/>
      <c r="HKH23"/>
      <c r="HKI23"/>
      <c r="HKJ23"/>
      <c r="HKK23"/>
      <c r="HKL23"/>
      <c r="HKM23"/>
      <c r="HKN23"/>
      <c r="HKO23"/>
      <c r="HKP23"/>
      <c r="HKQ23"/>
      <c r="HKR23"/>
      <c r="HKS23"/>
      <c r="HKT23"/>
      <c r="HKU23"/>
      <c r="HKV23"/>
      <c r="HKW23"/>
      <c r="HKX23"/>
      <c r="HKY23"/>
      <c r="HKZ23"/>
      <c r="HLA23"/>
      <c r="HLB23"/>
      <c r="HLC23"/>
      <c r="HLD23"/>
      <c r="HLE23"/>
      <c r="HLF23"/>
      <c r="HLG23"/>
      <c r="HLH23"/>
      <c r="HLI23"/>
      <c r="HLJ23"/>
      <c r="HLK23"/>
      <c r="HLL23"/>
      <c r="HLM23"/>
      <c r="HLN23"/>
      <c r="HLO23"/>
      <c r="HLP23"/>
      <c r="HLQ23"/>
      <c r="HLR23"/>
      <c r="HLS23"/>
      <c r="HLT23"/>
      <c r="HLU23"/>
      <c r="HLV23"/>
      <c r="HLW23"/>
      <c r="HLX23"/>
      <c r="HLY23"/>
      <c r="HLZ23"/>
      <c r="HMA23"/>
      <c r="HMB23"/>
      <c r="HMC23"/>
      <c r="HMD23"/>
      <c r="HME23"/>
      <c r="HMF23"/>
      <c r="HMG23"/>
      <c r="HMH23"/>
      <c r="HMI23"/>
      <c r="HMJ23"/>
      <c r="HMK23"/>
      <c r="HML23"/>
      <c r="HMM23"/>
      <c r="HMN23"/>
      <c r="HMO23"/>
      <c r="HMP23"/>
      <c r="HMQ23"/>
      <c r="HMR23"/>
      <c r="HMS23"/>
      <c r="HMT23"/>
      <c r="HMU23"/>
      <c r="HMV23"/>
      <c r="HMW23"/>
      <c r="HMX23"/>
      <c r="HMY23"/>
      <c r="HMZ23"/>
      <c r="HNA23"/>
      <c r="HNB23"/>
      <c r="HNC23"/>
      <c r="HND23"/>
      <c r="HNE23"/>
      <c r="HNF23"/>
      <c r="HNG23"/>
      <c r="HNH23"/>
      <c r="HNI23"/>
      <c r="HNJ23"/>
      <c r="HNK23"/>
      <c r="HNL23"/>
      <c r="HNM23"/>
      <c r="HNN23"/>
      <c r="HNO23"/>
      <c r="HNP23"/>
      <c r="HNQ23"/>
      <c r="HNR23"/>
      <c r="HNS23"/>
      <c r="HNT23"/>
      <c r="HNU23"/>
      <c r="HNV23"/>
      <c r="HNW23"/>
      <c r="HNX23"/>
      <c r="HNY23"/>
      <c r="HNZ23"/>
      <c r="HOA23"/>
      <c r="HOB23"/>
      <c r="HOC23"/>
      <c r="HOD23"/>
      <c r="HOE23"/>
      <c r="HOF23"/>
      <c r="HOG23"/>
      <c r="HOH23"/>
      <c r="HOI23"/>
      <c r="HOJ23"/>
      <c r="HOK23"/>
      <c r="HOL23"/>
      <c r="HOM23"/>
      <c r="HON23"/>
      <c r="HOO23"/>
      <c r="HOP23"/>
      <c r="HOQ23"/>
      <c r="HOR23"/>
      <c r="HOS23"/>
      <c r="HOT23"/>
      <c r="HOU23"/>
      <c r="HOV23"/>
      <c r="HOW23"/>
      <c r="HOX23"/>
      <c r="HOY23"/>
      <c r="HOZ23"/>
      <c r="HPA23"/>
      <c r="HPB23"/>
      <c r="HPC23"/>
      <c r="HPD23"/>
      <c r="HPE23"/>
      <c r="HPF23"/>
      <c r="HPG23"/>
      <c r="HPH23"/>
      <c r="HPI23"/>
      <c r="HPJ23"/>
      <c r="HPK23"/>
      <c r="HPL23"/>
      <c r="HPM23"/>
      <c r="HPN23"/>
      <c r="HPO23"/>
      <c r="HPP23"/>
      <c r="HPQ23"/>
      <c r="HPR23"/>
      <c r="HPS23"/>
      <c r="HPT23"/>
      <c r="HPU23"/>
      <c r="HPV23"/>
      <c r="HPW23"/>
      <c r="HPX23"/>
      <c r="HPY23"/>
      <c r="HPZ23"/>
      <c r="HQA23"/>
      <c r="HQB23"/>
      <c r="HQC23"/>
      <c r="HQD23"/>
      <c r="HQE23"/>
      <c r="HQF23"/>
      <c r="HQG23"/>
      <c r="HQH23"/>
      <c r="HQI23"/>
      <c r="HQJ23"/>
      <c r="HQK23"/>
      <c r="HQL23"/>
      <c r="HQM23"/>
      <c r="HQN23"/>
      <c r="HQO23"/>
      <c r="HQP23"/>
      <c r="HQQ23"/>
      <c r="HQR23"/>
      <c r="HQS23"/>
      <c r="HQT23"/>
      <c r="HQU23"/>
      <c r="HQV23"/>
      <c r="HQW23"/>
      <c r="HQX23"/>
      <c r="HQY23"/>
      <c r="HQZ23"/>
      <c r="HRA23"/>
      <c r="HRB23"/>
      <c r="HRC23"/>
      <c r="HRD23"/>
      <c r="HRE23"/>
      <c r="HRF23"/>
      <c r="HRG23"/>
      <c r="HRH23"/>
      <c r="HRI23"/>
      <c r="HRJ23"/>
      <c r="HRK23"/>
      <c r="HRL23"/>
      <c r="HRM23"/>
      <c r="HRN23"/>
      <c r="HRO23"/>
      <c r="HRP23"/>
      <c r="HRQ23"/>
      <c r="HRR23"/>
      <c r="HRS23"/>
      <c r="HRT23"/>
      <c r="HRU23"/>
      <c r="HRV23"/>
      <c r="HRW23"/>
      <c r="HRX23"/>
      <c r="HRY23"/>
      <c r="HRZ23"/>
      <c r="HSA23"/>
      <c r="HSB23"/>
      <c r="HSC23"/>
      <c r="HSD23"/>
      <c r="HSE23"/>
      <c r="HSF23"/>
      <c r="HSG23"/>
      <c r="HSH23"/>
      <c r="HSI23"/>
      <c r="HSJ23"/>
      <c r="HSK23"/>
      <c r="HSL23"/>
      <c r="HSM23"/>
      <c r="HSN23"/>
      <c r="HSO23"/>
      <c r="HSP23"/>
      <c r="HSQ23"/>
      <c r="HSR23"/>
      <c r="HSS23"/>
      <c r="HST23"/>
      <c r="HSU23"/>
      <c r="HSV23"/>
      <c r="HSW23"/>
      <c r="HSX23"/>
      <c r="HSY23"/>
      <c r="HSZ23"/>
      <c r="HTA23"/>
      <c r="HTB23"/>
      <c r="HTC23"/>
      <c r="HTD23"/>
      <c r="HTE23"/>
      <c r="HTF23"/>
      <c r="HTG23"/>
      <c r="HTH23"/>
      <c r="HTI23"/>
      <c r="HTJ23"/>
      <c r="HTK23"/>
      <c r="HTL23"/>
      <c r="HTM23"/>
      <c r="HTN23"/>
      <c r="HTO23"/>
      <c r="HTP23"/>
      <c r="HTQ23"/>
      <c r="HTR23"/>
      <c r="HTS23"/>
      <c r="HTT23"/>
      <c r="HTU23"/>
      <c r="HTV23"/>
      <c r="HTW23"/>
      <c r="HTX23"/>
      <c r="HTY23"/>
      <c r="HTZ23"/>
      <c r="HUA23"/>
      <c r="HUB23"/>
      <c r="HUC23"/>
      <c r="HUD23"/>
      <c r="HUE23"/>
      <c r="HUF23"/>
      <c r="HUG23"/>
      <c r="HUH23"/>
      <c r="HUI23"/>
      <c r="HUJ23"/>
      <c r="HUK23"/>
      <c r="HUL23"/>
      <c r="HUM23"/>
      <c r="HUN23"/>
      <c r="HUO23"/>
      <c r="HUP23"/>
      <c r="HUQ23"/>
      <c r="HUR23"/>
      <c r="HUS23"/>
      <c r="HUT23"/>
      <c r="HUU23"/>
      <c r="HUV23"/>
      <c r="HUW23"/>
      <c r="HUX23"/>
      <c r="HUY23"/>
      <c r="HUZ23"/>
      <c r="HVA23"/>
      <c r="HVB23"/>
      <c r="HVC23"/>
      <c r="HVD23"/>
      <c r="HVE23"/>
      <c r="HVF23"/>
      <c r="HVG23"/>
      <c r="HVH23"/>
      <c r="HVI23"/>
      <c r="HVJ23"/>
      <c r="HVK23"/>
      <c r="HVL23"/>
      <c r="HVM23"/>
      <c r="HVN23"/>
      <c r="HVO23"/>
      <c r="HVP23"/>
      <c r="HVQ23"/>
      <c r="HVR23"/>
      <c r="HVS23"/>
      <c r="HVT23"/>
      <c r="HVU23"/>
      <c r="HVV23"/>
      <c r="HVW23"/>
      <c r="HVX23"/>
      <c r="HVY23"/>
      <c r="HVZ23"/>
      <c r="HWA23"/>
      <c r="HWB23"/>
      <c r="HWC23"/>
      <c r="HWD23"/>
      <c r="HWE23"/>
      <c r="HWF23"/>
      <c r="HWG23"/>
      <c r="HWH23"/>
      <c r="HWI23"/>
      <c r="HWJ23"/>
      <c r="HWK23"/>
      <c r="HWL23"/>
      <c r="HWM23"/>
      <c r="HWN23"/>
      <c r="HWO23"/>
      <c r="HWP23"/>
      <c r="HWQ23"/>
      <c r="HWR23"/>
      <c r="HWS23"/>
      <c r="HWT23"/>
      <c r="HWU23"/>
      <c r="HWV23"/>
      <c r="HWW23"/>
      <c r="HWX23"/>
      <c r="HWY23"/>
      <c r="HWZ23"/>
      <c r="HXA23"/>
      <c r="HXB23"/>
      <c r="HXC23"/>
      <c r="HXD23"/>
      <c r="HXE23"/>
      <c r="HXF23"/>
      <c r="HXG23"/>
      <c r="HXH23"/>
      <c r="HXI23"/>
      <c r="HXJ23"/>
      <c r="HXK23"/>
      <c r="HXL23"/>
      <c r="HXM23"/>
      <c r="HXN23"/>
      <c r="HXO23"/>
      <c r="HXP23"/>
      <c r="HXQ23"/>
      <c r="HXR23"/>
      <c r="HXS23"/>
      <c r="HXT23"/>
      <c r="HXU23"/>
      <c r="HXV23"/>
      <c r="HXW23"/>
      <c r="HXX23"/>
      <c r="HXY23"/>
      <c r="HXZ23"/>
      <c r="HYA23"/>
      <c r="HYB23"/>
      <c r="HYC23"/>
      <c r="HYD23"/>
      <c r="HYE23"/>
      <c r="HYF23"/>
      <c r="HYG23"/>
      <c r="HYH23"/>
      <c r="HYI23"/>
      <c r="HYJ23"/>
      <c r="HYK23"/>
      <c r="HYL23"/>
      <c r="HYM23"/>
      <c r="HYN23"/>
      <c r="HYO23"/>
      <c r="HYP23"/>
      <c r="HYQ23"/>
      <c r="HYR23"/>
      <c r="HYS23"/>
      <c r="HYT23"/>
      <c r="HYU23"/>
      <c r="HYV23"/>
      <c r="HYW23"/>
      <c r="HYX23"/>
      <c r="HYY23"/>
      <c r="HYZ23"/>
      <c r="HZA23"/>
      <c r="HZB23"/>
      <c r="HZC23"/>
      <c r="HZD23"/>
      <c r="HZE23"/>
      <c r="HZF23"/>
      <c r="HZG23"/>
      <c r="HZH23"/>
      <c r="HZI23"/>
      <c r="HZJ23"/>
      <c r="HZK23"/>
      <c r="HZL23"/>
      <c r="HZM23"/>
      <c r="HZN23"/>
      <c r="HZO23"/>
      <c r="HZP23"/>
      <c r="HZQ23"/>
      <c r="HZR23"/>
      <c r="HZS23"/>
      <c r="HZT23"/>
      <c r="HZU23"/>
      <c r="HZV23"/>
      <c r="HZW23"/>
      <c r="HZX23"/>
      <c r="HZY23"/>
      <c r="HZZ23"/>
      <c r="IAA23"/>
      <c r="IAB23"/>
      <c r="IAC23"/>
      <c r="IAD23"/>
      <c r="IAE23"/>
      <c r="IAF23"/>
      <c r="IAG23"/>
      <c r="IAH23"/>
      <c r="IAI23"/>
      <c r="IAJ23"/>
      <c r="IAK23"/>
      <c r="IAL23"/>
      <c r="IAM23"/>
      <c r="IAN23"/>
      <c r="IAO23"/>
      <c r="IAP23"/>
      <c r="IAQ23"/>
      <c r="IAR23"/>
      <c r="IAS23"/>
      <c r="IAT23"/>
      <c r="IAU23"/>
      <c r="IAV23"/>
      <c r="IAW23"/>
      <c r="IAX23"/>
      <c r="IAY23"/>
      <c r="IAZ23"/>
      <c r="IBA23"/>
      <c r="IBB23"/>
      <c r="IBC23"/>
      <c r="IBD23"/>
      <c r="IBE23"/>
      <c r="IBF23"/>
      <c r="IBG23"/>
      <c r="IBH23"/>
      <c r="IBI23"/>
      <c r="IBJ23"/>
      <c r="IBK23"/>
      <c r="IBL23"/>
      <c r="IBM23"/>
      <c r="IBN23"/>
      <c r="IBO23"/>
      <c r="IBP23"/>
      <c r="IBQ23"/>
      <c r="IBR23"/>
      <c r="IBS23"/>
      <c r="IBT23"/>
      <c r="IBU23"/>
      <c r="IBV23"/>
      <c r="IBW23"/>
      <c r="IBX23"/>
      <c r="IBY23"/>
      <c r="IBZ23"/>
      <c r="ICA23"/>
      <c r="ICB23"/>
      <c r="ICC23"/>
      <c r="ICD23"/>
      <c r="ICE23"/>
      <c r="ICF23"/>
      <c r="ICG23"/>
      <c r="ICH23"/>
      <c r="ICI23"/>
      <c r="ICJ23"/>
      <c r="ICK23"/>
      <c r="ICL23"/>
      <c r="ICM23"/>
      <c r="ICN23"/>
      <c r="ICO23"/>
      <c r="ICP23"/>
      <c r="ICQ23"/>
      <c r="ICR23"/>
      <c r="ICS23"/>
      <c r="ICT23"/>
      <c r="ICU23"/>
      <c r="ICV23"/>
      <c r="ICW23"/>
      <c r="ICX23"/>
      <c r="ICY23"/>
      <c r="ICZ23"/>
      <c r="IDA23"/>
      <c r="IDB23"/>
      <c r="IDC23"/>
      <c r="IDD23"/>
      <c r="IDE23"/>
      <c r="IDF23"/>
      <c r="IDG23"/>
      <c r="IDH23"/>
      <c r="IDI23"/>
      <c r="IDJ23"/>
      <c r="IDK23"/>
      <c r="IDL23"/>
      <c r="IDM23"/>
      <c r="IDN23"/>
      <c r="IDO23"/>
      <c r="IDP23"/>
      <c r="IDQ23"/>
      <c r="IDR23"/>
      <c r="IDS23"/>
      <c r="IDT23"/>
      <c r="IDU23"/>
      <c r="IDV23"/>
      <c r="IDW23"/>
      <c r="IDX23"/>
      <c r="IDY23"/>
      <c r="IDZ23"/>
      <c r="IEA23"/>
      <c r="IEB23"/>
      <c r="IEC23"/>
      <c r="IED23"/>
      <c r="IEE23"/>
      <c r="IEF23"/>
      <c r="IEG23"/>
      <c r="IEH23"/>
      <c r="IEI23"/>
      <c r="IEJ23"/>
      <c r="IEK23"/>
      <c r="IEL23"/>
      <c r="IEM23"/>
      <c r="IEN23"/>
      <c r="IEO23"/>
      <c r="IEP23"/>
      <c r="IEQ23"/>
      <c r="IER23"/>
      <c r="IES23"/>
      <c r="IET23"/>
      <c r="IEU23"/>
      <c r="IEV23"/>
      <c r="IEW23"/>
      <c r="IEX23"/>
      <c r="IEY23"/>
      <c r="IEZ23"/>
      <c r="IFA23"/>
      <c r="IFB23"/>
      <c r="IFC23"/>
      <c r="IFD23"/>
      <c r="IFE23"/>
      <c r="IFF23"/>
      <c r="IFG23"/>
      <c r="IFH23"/>
      <c r="IFI23"/>
      <c r="IFJ23"/>
      <c r="IFK23"/>
      <c r="IFL23"/>
      <c r="IFM23"/>
      <c r="IFN23"/>
      <c r="IFO23"/>
      <c r="IFP23"/>
      <c r="IFQ23"/>
      <c r="IFR23"/>
      <c r="IFS23"/>
      <c r="IFT23"/>
      <c r="IFU23"/>
      <c r="IFV23"/>
      <c r="IFW23"/>
      <c r="IFX23"/>
      <c r="IFY23"/>
      <c r="IFZ23"/>
      <c r="IGA23"/>
      <c r="IGB23"/>
      <c r="IGC23"/>
      <c r="IGD23"/>
      <c r="IGE23"/>
      <c r="IGF23"/>
      <c r="IGG23"/>
      <c r="IGH23"/>
      <c r="IGI23"/>
      <c r="IGJ23"/>
      <c r="IGK23"/>
      <c r="IGL23"/>
      <c r="IGM23"/>
      <c r="IGN23"/>
      <c r="IGO23"/>
      <c r="IGP23"/>
      <c r="IGQ23"/>
      <c r="IGR23"/>
      <c r="IGS23"/>
      <c r="IGT23"/>
      <c r="IGU23"/>
      <c r="IGV23"/>
      <c r="IGW23"/>
      <c r="IGX23"/>
      <c r="IGY23"/>
      <c r="IGZ23"/>
      <c r="IHA23"/>
      <c r="IHB23"/>
      <c r="IHC23"/>
      <c r="IHD23"/>
      <c r="IHE23"/>
      <c r="IHF23"/>
      <c r="IHG23"/>
      <c r="IHH23"/>
      <c r="IHI23"/>
      <c r="IHJ23"/>
      <c r="IHK23"/>
      <c r="IHL23"/>
      <c r="IHM23"/>
      <c r="IHN23"/>
      <c r="IHO23"/>
      <c r="IHP23"/>
      <c r="IHQ23"/>
      <c r="IHR23"/>
      <c r="IHS23"/>
      <c r="IHT23"/>
      <c r="IHU23"/>
      <c r="IHV23"/>
      <c r="IHW23"/>
      <c r="IHX23"/>
      <c r="IHY23"/>
      <c r="IHZ23"/>
      <c r="IIA23"/>
      <c r="IIB23"/>
      <c r="IIC23"/>
      <c r="IID23"/>
      <c r="IIE23"/>
      <c r="IIF23"/>
      <c r="IIG23"/>
      <c r="IIH23"/>
      <c r="III23"/>
      <c r="IIJ23"/>
      <c r="IIK23"/>
      <c r="IIL23"/>
      <c r="IIM23"/>
      <c r="IIN23"/>
      <c r="IIO23"/>
      <c r="IIP23"/>
      <c r="IIQ23"/>
      <c r="IIR23"/>
      <c r="IIS23"/>
      <c r="IIT23"/>
      <c r="IIU23"/>
      <c r="IIV23"/>
      <c r="IIW23"/>
      <c r="IIX23"/>
      <c r="IIY23"/>
      <c r="IIZ23"/>
      <c r="IJA23"/>
      <c r="IJB23"/>
      <c r="IJC23"/>
      <c r="IJD23"/>
      <c r="IJE23"/>
      <c r="IJF23"/>
      <c r="IJG23"/>
      <c r="IJH23"/>
      <c r="IJI23"/>
      <c r="IJJ23"/>
      <c r="IJK23"/>
      <c r="IJL23"/>
      <c r="IJM23"/>
      <c r="IJN23"/>
      <c r="IJO23"/>
      <c r="IJP23"/>
      <c r="IJQ23"/>
      <c r="IJR23"/>
      <c r="IJS23"/>
      <c r="IJT23"/>
      <c r="IJU23"/>
      <c r="IJV23"/>
      <c r="IJW23"/>
      <c r="IJX23"/>
      <c r="IJY23"/>
      <c r="IJZ23"/>
      <c r="IKA23"/>
      <c r="IKB23"/>
      <c r="IKC23"/>
      <c r="IKD23"/>
      <c r="IKE23"/>
      <c r="IKF23"/>
      <c r="IKG23"/>
      <c r="IKH23"/>
      <c r="IKI23"/>
      <c r="IKJ23"/>
      <c r="IKK23"/>
      <c r="IKL23"/>
      <c r="IKM23"/>
      <c r="IKN23"/>
      <c r="IKO23"/>
      <c r="IKP23"/>
      <c r="IKQ23"/>
      <c r="IKR23"/>
      <c r="IKS23"/>
      <c r="IKT23"/>
      <c r="IKU23"/>
      <c r="IKV23"/>
      <c r="IKW23"/>
      <c r="IKX23"/>
      <c r="IKY23"/>
      <c r="IKZ23"/>
      <c r="ILA23"/>
      <c r="ILB23"/>
      <c r="ILC23"/>
      <c r="ILD23"/>
      <c r="ILE23"/>
      <c r="ILF23"/>
      <c r="ILG23"/>
      <c r="ILH23"/>
      <c r="ILI23"/>
      <c r="ILJ23"/>
      <c r="ILK23"/>
      <c r="ILL23"/>
      <c r="ILM23"/>
      <c r="ILN23"/>
      <c r="ILO23"/>
      <c r="ILP23"/>
      <c r="ILQ23"/>
      <c r="ILR23"/>
      <c r="ILS23"/>
      <c r="ILT23"/>
      <c r="ILU23"/>
      <c r="ILV23"/>
      <c r="ILW23"/>
      <c r="ILX23"/>
      <c r="ILY23"/>
      <c r="ILZ23"/>
      <c r="IMA23"/>
      <c r="IMB23"/>
      <c r="IMC23"/>
      <c r="IMD23"/>
      <c r="IME23"/>
      <c r="IMF23"/>
      <c r="IMG23"/>
      <c r="IMH23"/>
      <c r="IMI23"/>
      <c r="IMJ23"/>
      <c r="IMK23"/>
      <c r="IML23"/>
      <c r="IMM23"/>
      <c r="IMN23"/>
      <c r="IMO23"/>
      <c r="IMP23"/>
      <c r="IMQ23"/>
      <c r="IMR23"/>
      <c r="IMS23"/>
      <c r="IMT23"/>
      <c r="IMU23"/>
      <c r="IMV23"/>
      <c r="IMW23"/>
      <c r="IMX23"/>
      <c r="IMY23"/>
      <c r="IMZ23"/>
      <c r="INA23"/>
      <c r="INB23"/>
      <c r="INC23"/>
      <c r="IND23"/>
      <c r="INE23"/>
      <c r="INF23"/>
      <c r="ING23"/>
      <c r="INH23"/>
      <c r="INI23"/>
      <c r="INJ23"/>
      <c r="INK23"/>
      <c r="INL23"/>
      <c r="INM23"/>
      <c r="INN23"/>
      <c r="INO23"/>
      <c r="INP23"/>
      <c r="INQ23"/>
      <c r="INR23"/>
      <c r="INS23"/>
      <c r="INT23"/>
      <c r="INU23"/>
      <c r="INV23"/>
      <c r="INW23"/>
      <c r="INX23"/>
      <c r="INY23"/>
      <c r="INZ23"/>
      <c r="IOA23"/>
      <c r="IOB23"/>
      <c r="IOC23"/>
      <c r="IOD23"/>
      <c r="IOE23"/>
      <c r="IOF23"/>
      <c r="IOG23"/>
      <c r="IOH23"/>
      <c r="IOI23"/>
      <c r="IOJ23"/>
      <c r="IOK23"/>
      <c r="IOL23"/>
      <c r="IOM23"/>
      <c r="ION23"/>
      <c r="IOO23"/>
      <c r="IOP23"/>
      <c r="IOQ23"/>
      <c r="IOR23"/>
      <c r="IOS23"/>
      <c r="IOT23"/>
      <c r="IOU23"/>
      <c r="IOV23"/>
      <c r="IOW23"/>
      <c r="IOX23"/>
      <c r="IOY23"/>
      <c r="IOZ23"/>
      <c r="IPA23"/>
      <c r="IPB23"/>
      <c r="IPC23"/>
      <c r="IPD23"/>
      <c r="IPE23"/>
      <c r="IPF23"/>
      <c r="IPG23"/>
      <c r="IPH23"/>
      <c r="IPI23"/>
      <c r="IPJ23"/>
      <c r="IPK23"/>
      <c r="IPL23"/>
      <c r="IPM23"/>
      <c r="IPN23"/>
      <c r="IPO23"/>
      <c r="IPP23"/>
      <c r="IPQ23"/>
      <c r="IPR23"/>
      <c r="IPS23"/>
      <c r="IPT23"/>
      <c r="IPU23"/>
      <c r="IPV23"/>
      <c r="IPW23"/>
      <c r="IPX23"/>
      <c r="IPY23"/>
      <c r="IPZ23"/>
      <c r="IQA23"/>
      <c r="IQB23"/>
      <c r="IQC23"/>
      <c r="IQD23"/>
      <c r="IQE23"/>
      <c r="IQF23"/>
      <c r="IQG23"/>
      <c r="IQH23"/>
      <c r="IQI23"/>
      <c r="IQJ23"/>
      <c r="IQK23"/>
      <c r="IQL23"/>
      <c r="IQM23"/>
      <c r="IQN23"/>
      <c r="IQO23"/>
      <c r="IQP23"/>
      <c r="IQQ23"/>
      <c r="IQR23"/>
      <c r="IQS23"/>
      <c r="IQT23"/>
      <c r="IQU23"/>
      <c r="IQV23"/>
      <c r="IQW23"/>
      <c r="IQX23"/>
      <c r="IQY23"/>
      <c r="IQZ23"/>
      <c r="IRA23"/>
      <c r="IRB23"/>
      <c r="IRC23"/>
      <c r="IRD23"/>
      <c r="IRE23"/>
      <c r="IRF23"/>
      <c r="IRG23"/>
      <c r="IRH23"/>
      <c r="IRI23"/>
      <c r="IRJ23"/>
      <c r="IRK23"/>
      <c r="IRL23"/>
      <c r="IRM23"/>
      <c r="IRN23"/>
      <c r="IRO23"/>
      <c r="IRP23"/>
      <c r="IRQ23"/>
      <c r="IRR23"/>
      <c r="IRS23"/>
      <c r="IRT23"/>
      <c r="IRU23"/>
      <c r="IRV23"/>
      <c r="IRW23"/>
      <c r="IRX23"/>
      <c r="IRY23"/>
      <c r="IRZ23"/>
      <c r="ISA23"/>
      <c r="ISB23"/>
      <c r="ISC23"/>
      <c r="ISD23"/>
      <c r="ISE23"/>
      <c r="ISF23"/>
      <c r="ISG23"/>
      <c r="ISH23"/>
      <c r="ISI23"/>
      <c r="ISJ23"/>
      <c r="ISK23"/>
      <c r="ISL23"/>
      <c r="ISM23"/>
      <c r="ISN23"/>
      <c r="ISO23"/>
      <c r="ISP23"/>
      <c r="ISQ23"/>
      <c r="ISR23"/>
      <c r="ISS23"/>
      <c r="IST23"/>
      <c r="ISU23"/>
      <c r="ISV23"/>
      <c r="ISW23"/>
      <c r="ISX23"/>
      <c r="ISY23"/>
      <c r="ISZ23"/>
      <c r="ITA23"/>
      <c r="ITB23"/>
      <c r="ITC23"/>
      <c r="ITD23"/>
      <c r="ITE23"/>
      <c r="ITF23"/>
      <c r="ITG23"/>
      <c r="ITH23"/>
      <c r="ITI23"/>
      <c r="ITJ23"/>
      <c r="ITK23"/>
      <c r="ITL23"/>
      <c r="ITM23"/>
      <c r="ITN23"/>
      <c r="ITO23"/>
      <c r="ITP23"/>
      <c r="ITQ23"/>
      <c r="ITR23"/>
      <c r="ITS23"/>
      <c r="ITT23"/>
      <c r="ITU23"/>
      <c r="ITV23"/>
      <c r="ITW23"/>
      <c r="ITX23"/>
      <c r="ITY23"/>
      <c r="ITZ23"/>
      <c r="IUA23"/>
      <c r="IUB23"/>
      <c r="IUC23"/>
      <c r="IUD23"/>
      <c r="IUE23"/>
      <c r="IUF23"/>
      <c r="IUG23"/>
      <c r="IUH23"/>
      <c r="IUI23"/>
      <c r="IUJ23"/>
      <c r="IUK23"/>
      <c r="IUL23"/>
      <c r="IUM23"/>
      <c r="IUN23"/>
      <c r="IUO23"/>
      <c r="IUP23"/>
      <c r="IUQ23"/>
      <c r="IUR23"/>
      <c r="IUS23"/>
      <c r="IUT23"/>
      <c r="IUU23"/>
      <c r="IUV23"/>
      <c r="IUW23"/>
      <c r="IUX23"/>
      <c r="IUY23"/>
      <c r="IUZ23"/>
      <c r="IVA23"/>
      <c r="IVB23"/>
      <c r="IVC23"/>
      <c r="IVD23"/>
      <c r="IVE23"/>
      <c r="IVF23"/>
      <c r="IVG23"/>
      <c r="IVH23"/>
      <c r="IVI23"/>
      <c r="IVJ23"/>
      <c r="IVK23"/>
      <c r="IVL23"/>
      <c r="IVM23"/>
      <c r="IVN23"/>
      <c r="IVO23"/>
      <c r="IVP23"/>
      <c r="IVQ23"/>
      <c r="IVR23"/>
      <c r="IVS23"/>
      <c r="IVT23"/>
      <c r="IVU23"/>
      <c r="IVV23"/>
      <c r="IVW23"/>
      <c r="IVX23"/>
      <c r="IVY23"/>
      <c r="IVZ23"/>
      <c r="IWA23"/>
      <c r="IWB23"/>
      <c r="IWC23"/>
      <c r="IWD23"/>
      <c r="IWE23"/>
      <c r="IWF23"/>
      <c r="IWG23"/>
      <c r="IWH23"/>
      <c r="IWI23"/>
      <c r="IWJ23"/>
      <c r="IWK23"/>
      <c r="IWL23"/>
      <c r="IWM23"/>
      <c r="IWN23"/>
      <c r="IWO23"/>
      <c r="IWP23"/>
      <c r="IWQ23"/>
      <c r="IWR23"/>
      <c r="IWS23"/>
      <c r="IWT23"/>
      <c r="IWU23"/>
      <c r="IWV23"/>
      <c r="IWW23"/>
      <c r="IWX23"/>
      <c r="IWY23"/>
      <c r="IWZ23"/>
      <c r="IXA23"/>
      <c r="IXB23"/>
      <c r="IXC23"/>
      <c r="IXD23"/>
      <c r="IXE23"/>
      <c r="IXF23"/>
      <c r="IXG23"/>
      <c r="IXH23"/>
      <c r="IXI23"/>
      <c r="IXJ23"/>
      <c r="IXK23"/>
      <c r="IXL23"/>
      <c r="IXM23"/>
      <c r="IXN23"/>
      <c r="IXO23"/>
      <c r="IXP23"/>
      <c r="IXQ23"/>
      <c r="IXR23"/>
      <c r="IXS23"/>
      <c r="IXT23"/>
      <c r="IXU23"/>
      <c r="IXV23"/>
      <c r="IXW23"/>
      <c r="IXX23"/>
      <c r="IXY23"/>
      <c r="IXZ23"/>
      <c r="IYA23"/>
      <c r="IYB23"/>
      <c r="IYC23"/>
      <c r="IYD23"/>
      <c r="IYE23"/>
      <c r="IYF23"/>
      <c r="IYG23"/>
      <c r="IYH23"/>
      <c r="IYI23"/>
      <c r="IYJ23"/>
      <c r="IYK23"/>
      <c r="IYL23"/>
      <c r="IYM23"/>
      <c r="IYN23"/>
      <c r="IYO23"/>
      <c r="IYP23"/>
      <c r="IYQ23"/>
      <c r="IYR23"/>
      <c r="IYS23"/>
      <c r="IYT23"/>
      <c r="IYU23"/>
      <c r="IYV23"/>
      <c r="IYW23"/>
      <c r="IYX23"/>
      <c r="IYY23"/>
      <c r="IYZ23"/>
      <c r="IZA23"/>
      <c r="IZB23"/>
      <c r="IZC23"/>
      <c r="IZD23"/>
      <c r="IZE23"/>
      <c r="IZF23"/>
      <c r="IZG23"/>
      <c r="IZH23"/>
      <c r="IZI23"/>
      <c r="IZJ23"/>
      <c r="IZK23"/>
      <c r="IZL23"/>
      <c r="IZM23"/>
      <c r="IZN23"/>
      <c r="IZO23"/>
      <c r="IZP23"/>
      <c r="IZQ23"/>
      <c r="IZR23"/>
      <c r="IZS23"/>
      <c r="IZT23"/>
      <c r="IZU23"/>
      <c r="IZV23"/>
      <c r="IZW23"/>
      <c r="IZX23"/>
      <c r="IZY23"/>
      <c r="IZZ23"/>
      <c r="JAA23"/>
      <c r="JAB23"/>
      <c r="JAC23"/>
      <c r="JAD23"/>
      <c r="JAE23"/>
      <c r="JAF23"/>
      <c r="JAG23"/>
      <c r="JAH23"/>
      <c r="JAI23"/>
      <c r="JAJ23"/>
      <c r="JAK23"/>
      <c r="JAL23"/>
      <c r="JAM23"/>
      <c r="JAN23"/>
      <c r="JAO23"/>
      <c r="JAP23"/>
      <c r="JAQ23"/>
      <c r="JAR23"/>
      <c r="JAS23"/>
      <c r="JAT23"/>
      <c r="JAU23"/>
      <c r="JAV23"/>
      <c r="JAW23"/>
      <c r="JAX23"/>
      <c r="JAY23"/>
      <c r="JAZ23"/>
      <c r="JBA23"/>
      <c r="JBB23"/>
      <c r="JBC23"/>
      <c r="JBD23"/>
      <c r="JBE23"/>
      <c r="JBF23"/>
      <c r="JBG23"/>
      <c r="JBH23"/>
      <c r="JBI23"/>
      <c r="JBJ23"/>
      <c r="JBK23"/>
      <c r="JBL23"/>
      <c r="JBM23"/>
      <c r="JBN23"/>
      <c r="JBO23"/>
      <c r="JBP23"/>
      <c r="JBQ23"/>
      <c r="JBR23"/>
      <c r="JBS23"/>
      <c r="JBT23"/>
      <c r="JBU23"/>
      <c r="JBV23"/>
      <c r="JBW23"/>
      <c r="JBX23"/>
      <c r="JBY23"/>
      <c r="JBZ23"/>
      <c r="JCA23"/>
      <c r="JCB23"/>
      <c r="JCC23"/>
      <c r="JCD23"/>
      <c r="JCE23"/>
      <c r="JCF23"/>
      <c r="JCG23"/>
      <c r="JCH23"/>
      <c r="JCI23"/>
      <c r="JCJ23"/>
      <c r="JCK23"/>
      <c r="JCL23"/>
      <c r="JCM23"/>
      <c r="JCN23"/>
      <c r="JCO23"/>
      <c r="JCP23"/>
      <c r="JCQ23"/>
      <c r="JCR23"/>
      <c r="JCS23"/>
      <c r="JCT23"/>
      <c r="JCU23"/>
      <c r="JCV23"/>
      <c r="JCW23"/>
      <c r="JCX23"/>
      <c r="JCY23"/>
      <c r="JCZ23"/>
      <c r="JDA23"/>
      <c r="JDB23"/>
      <c r="JDC23"/>
      <c r="JDD23"/>
      <c r="JDE23"/>
      <c r="JDF23"/>
      <c r="JDG23"/>
      <c r="JDH23"/>
      <c r="JDI23"/>
      <c r="JDJ23"/>
      <c r="JDK23"/>
      <c r="JDL23"/>
      <c r="JDM23"/>
      <c r="JDN23"/>
      <c r="JDO23"/>
      <c r="JDP23"/>
      <c r="JDQ23"/>
      <c r="JDR23"/>
      <c r="JDS23"/>
      <c r="JDT23"/>
      <c r="JDU23"/>
      <c r="JDV23"/>
      <c r="JDW23"/>
      <c r="JDX23"/>
      <c r="JDY23"/>
      <c r="JDZ23"/>
      <c r="JEA23"/>
      <c r="JEB23"/>
      <c r="JEC23"/>
      <c r="JED23"/>
      <c r="JEE23"/>
      <c r="JEF23"/>
      <c r="JEG23"/>
      <c r="JEH23"/>
      <c r="JEI23"/>
      <c r="JEJ23"/>
      <c r="JEK23"/>
      <c r="JEL23"/>
      <c r="JEM23"/>
      <c r="JEN23"/>
      <c r="JEO23"/>
      <c r="JEP23"/>
      <c r="JEQ23"/>
      <c r="JER23"/>
      <c r="JES23"/>
      <c r="JET23"/>
      <c r="JEU23"/>
      <c r="JEV23"/>
      <c r="JEW23"/>
      <c r="JEX23"/>
      <c r="JEY23"/>
      <c r="JEZ23"/>
      <c r="JFA23"/>
      <c r="JFB23"/>
      <c r="JFC23"/>
      <c r="JFD23"/>
      <c r="JFE23"/>
      <c r="JFF23"/>
      <c r="JFG23"/>
      <c r="JFH23"/>
      <c r="JFI23"/>
      <c r="JFJ23"/>
      <c r="JFK23"/>
      <c r="JFL23"/>
      <c r="JFM23"/>
      <c r="JFN23"/>
      <c r="JFO23"/>
      <c r="JFP23"/>
      <c r="JFQ23"/>
      <c r="JFR23"/>
      <c r="JFS23"/>
      <c r="JFT23"/>
      <c r="JFU23"/>
      <c r="JFV23"/>
      <c r="JFW23"/>
      <c r="JFX23"/>
      <c r="JFY23"/>
      <c r="JFZ23"/>
      <c r="JGA23"/>
      <c r="JGB23"/>
      <c r="JGC23"/>
      <c r="JGD23"/>
      <c r="JGE23"/>
      <c r="JGF23"/>
      <c r="JGG23"/>
      <c r="JGH23"/>
      <c r="JGI23"/>
      <c r="JGJ23"/>
      <c r="JGK23"/>
      <c r="JGL23"/>
      <c r="JGM23"/>
      <c r="JGN23"/>
      <c r="JGO23"/>
      <c r="JGP23"/>
      <c r="JGQ23"/>
      <c r="JGR23"/>
      <c r="JGS23"/>
      <c r="JGT23"/>
      <c r="JGU23"/>
      <c r="JGV23"/>
      <c r="JGW23"/>
      <c r="JGX23"/>
      <c r="JGY23"/>
      <c r="JGZ23"/>
      <c r="JHA23"/>
      <c r="JHB23"/>
      <c r="JHC23"/>
      <c r="JHD23"/>
      <c r="JHE23"/>
      <c r="JHF23"/>
      <c r="JHG23"/>
      <c r="JHH23"/>
      <c r="JHI23"/>
      <c r="JHJ23"/>
      <c r="JHK23"/>
      <c r="JHL23"/>
      <c r="JHM23"/>
      <c r="JHN23"/>
      <c r="JHO23"/>
      <c r="JHP23"/>
      <c r="JHQ23"/>
      <c r="JHR23"/>
      <c r="JHS23"/>
      <c r="JHT23"/>
      <c r="JHU23"/>
      <c r="JHV23"/>
      <c r="JHW23"/>
      <c r="JHX23"/>
      <c r="JHY23"/>
      <c r="JHZ23"/>
      <c r="JIA23"/>
      <c r="JIB23"/>
      <c r="JIC23"/>
      <c r="JID23"/>
      <c r="JIE23"/>
      <c r="JIF23"/>
      <c r="JIG23"/>
      <c r="JIH23"/>
      <c r="JII23"/>
      <c r="JIJ23"/>
      <c r="JIK23"/>
      <c r="JIL23"/>
      <c r="JIM23"/>
      <c r="JIN23"/>
      <c r="JIO23"/>
      <c r="JIP23"/>
      <c r="JIQ23"/>
      <c r="JIR23"/>
      <c r="JIS23"/>
      <c r="JIT23"/>
      <c r="JIU23"/>
      <c r="JIV23"/>
      <c r="JIW23"/>
      <c r="JIX23"/>
      <c r="JIY23"/>
      <c r="JIZ23"/>
      <c r="JJA23"/>
      <c r="JJB23"/>
      <c r="JJC23"/>
      <c r="JJD23"/>
      <c r="JJE23"/>
      <c r="JJF23"/>
      <c r="JJG23"/>
      <c r="JJH23"/>
      <c r="JJI23"/>
      <c r="JJJ23"/>
      <c r="JJK23"/>
      <c r="JJL23"/>
      <c r="JJM23"/>
      <c r="JJN23"/>
      <c r="JJO23"/>
      <c r="JJP23"/>
      <c r="JJQ23"/>
      <c r="JJR23"/>
      <c r="JJS23"/>
      <c r="JJT23"/>
      <c r="JJU23"/>
      <c r="JJV23"/>
      <c r="JJW23"/>
      <c r="JJX23"/>
      <c r="JJY23"/>
      <c r="JJZ23"/>
      <c r="JKA23"/>
      <c r="JKB23"/>
      <c r="JKC23"/>
      <c r="JKD23"/>
      <c r="JKE23"/>
      <c r="JKF23"/>
      <c r="JKG23"/>
      <c r="JKH23"/>
      <c r="JKI23"/>
      <c r="JKJ23"/>
      <c r="JKK23"/>
      <c r="JKL23"/>
      <c r="JKM23"/>
      <c r="JKN23"/>
      <c r="JKO23"/>
      <c r="JKP23"/>
      <c r="JKQ23"/>
      <c r="JKR23"/>
      <c r="JKS23"/>
      <c r="JKT23"/>
      <c r="JKU23"/>
      <c r="JKV23"/>
      <c r="JKW23"/>
      <c r="JKX23"/>
      <c r="JKY23"/>
      <c r="JKZ23"/>
      <c r="JLA23"/>
      <c r="JLB23"/>
      <c r="JLC23"/>
      <c r="JLD23"/>
      <c r="JLE23"/>
      <c r="JLF23"/>
      <c r="JLG23"/>
      <c r="JLH23"/>
      <c r="JLI23"/>
      <c r="JLJ23"/>
      <c r="JLK23"/>
      <c r="JLL23"/>
      <c r="JLM23"/>
      <c r="JLN23"/>
      <c r="JLO23"/>
      <c r="JLP23"/>
      <c r="JLQ23"/>
      <c r="JLR23"/>
      <c r="JLS23"/>
      <c r="JLT23"/>
      <c r="JLU23"/>
      <c r="JLV23"/>
      <c r="JLW23"/>
      <c r="JLX23"/>
      <c r="JLY23"/>
      <c r="JLZ23"/>
      <c r="JMA23"/>
      <c r="JMB23"/>
      <c r="JMC23"/>
      <c r="JMD23"/>
      <c r="JME23"/>
      <c r="JMF23"/>
      <c r="JMG23"/>
      <c r="JMH23"/>
      <c r="JMI23"/>
      <c r="JMJ23"/>
      <c r="JMK23"/>
      <c r="JML23"/>
      <c r="JMM23"/>
      <c r="JMN23"/>
      <c r="JMO23"/>
      <c r="JMP23"/>
      <c r="JMQ23"/>
      <c r="JMR23"/>
      <c r="JMS23"/>
      <c r="JMT23"/>
      <c r="JMU23"/>
      <c r="JMV23"/>
      <c r="JMW23"/>
      <c r="JMX23"/>
      <c r="JMY23"/>
      <c r="JMZ23"/>
      <c r="JNA23"/>
      <c r="JNB23"/>
      <c r="JNC23"/>
      <c r="JND23"/>
      <c r="JNE23"/>
      <c r="JNF23"/>
      <c r="JNG23"/>
      <c r="JNH23"/>
      <c r="JNI23"/>
      <c r="JNJ23"/>
      <c r="JNK23"/>
      <c r="JNL23"/>
      <c r="JNM23"/>
      <c r="JNN23"/>
      <c r="JNO23"/>
      <c r="JNP23"/>
      <c r="JNQ23"/>
      <c r="JNR23"/>
      <c r="JNS23"/>
      <c r="JNT23"/>
      <c r="JNU23"/>
      <c r="JNV23"/>
      <c r="JNW23"/>
      <c r="JNX23"/>
      <c r="JNY23"/>
      <c r="JNZ23"/>
      <c r="JOA23"/>
      <c r="JOB23"/>
      <c r="JOC23"/>
      <c r="JOD23"/>
      <c r="JOE23"/>
      <c r="JOF23"/>
      <c r="JOG23"/>
      <c r="JOH23"/>
      <c r="JOI23"/>
      <c r="JOJ23"/>
      <c r="JOK23"/>
      <c r="JOL23"/>
      <c r="JOM23"/>
      <c r="JON23"/>
      <c r="JOO23"/>
      <c r="JOP23"/>
      <c r="JOQ23"/>
      <c r="JOR23"/>
      <c r="JOS23"/>
      <c r="JOT23"/>
      <c r="JOU23"/>
      <c r="JOV23"/>
      <c r="JOW23"/>
      <c r="JOX23"/>
      <c r="JOY23"/>
      <c r="JOZ23"/>
      <c r="JPA23"/>
      <c r="JPB23"/>
      <c r="JPC23"/>
      <c r="JPD23"/>
      <c r="JPE23"/>
      <c r="JPF23"/>
      <c r="JPG23"/>
      <c r="JPH23"/>
      <c r="JPI23"/>
      <c r="JPJ23"/>
      <c r="JPK23"/>
      <c r="JPL23"/>
      <c r="JPM23"/>
      <c r="JPN23"/>
      <c r="JPO23"/>
      <c r="JPP23"/>
      <c r="JPQ23"/>
      <c r="JPR23"/>
      <c r="JPS23"/>
      <c r="JPT23"/>
      <c r="JPU23"/>
      <c r="JPV23"/>
      <c r="JPW23"/>
      <c r="JPX23"/>
      <c r="JPY23"/>
      <c r="JPZ23"/>
      <c r="JQA23"/>
      <c r="JQB23"/>
      <c r="JQC23"/>
      <c r="JQD23"/>
      <c r="JQE23"/>
      <c r="JQF23"/>
      <c r="JQG23"/>
      <c r="JQH23"/>
      <c r="JQI23"/>
      <c r="JQJ23"/>
      <c r="JQK23"/>
      <c r="JQL23"/>
      <c r="JQM23"/>
      <c r="JQN23"/>
      <c r="JQO23"/>
      <c r="JQP23"/>
      <c r="JQQ23"/>
      <c r="JQR23"/>
      <c r="JQS23"/>
      <c r="JQT23"/>
      <c r="JQU23"/>
      <c r="JQV23"/>
      <c r="JQW23"/>
      <c r="JQX23"/>
      <c r="JQY23"/>
      <c r="JQZ23"/>
      <c r="JRA23"/>
      <c r="JRB23"/>
      <c r="JRC23"/>
      <c r="JRD23"/>
      <c r="JRE23"/>
      <c r="JRF23"/>
      <c r="JRG23"/>
      <c r="JRH23"/>
      <c r="JRI23"/>
      <c r="JRJ23"/>
      <c r="JRK23"/>
      <c r="JRL23"/>
      <c r="JRM23"/>
      <c r="JRN23"/>
      <c r="JRO23"/>
      <c r="JRP23"/>
      <c r="JRQ23"/>
      <c r="JRR23"/>
      <c r="JRS23"/>
      <c r="JRT23"/>
      <c r="JRU23"/>
      <c r="JRV23"/>
      <c r="JRW23"/>
      <c r="JRX23"/>
      <c r="JRY23"/>
      <c r="JRZ23"/>
      <c r="JSA23"/>
      <c r="JSB23"/>
      <c r="JSC23"/>
      <c r="JSD23"/>
      <c r="JSE23"/>
      <c r="JSF23"/>
      <c r="JSG23"/>
      <c r="JSH23"/>
      <c r="JSI23"/>
      <c r="JSJ23"/>
      <c r="JSK23"/>
      <c r="JSL23"/>
      <c r="JSM23"/>
      <c r="JSN23"/>
      <c r="JSO23"/>
      <c r="JSP23"/>
      <c r="JSQ23"/>
      <c r="JSR23"/>
      <c r="JSS23"/>
      <c r="JST23"/>
      <c r="JSU23"/>
      <c r="JSV23"/>
      <c r="JSW23"/>
      <c r="JSX23"/>
      <c r="JSY23"/>
      <c r="JSZ23"/>
      <c r="JTA23"/>
      <c r="JTB23"/>
      <c r="JTC23"/>
      <c r="JTD23"/>
      <c r="JTE23"/>
      <c r="JTF23"/>
      <c r="JTG23"/>
      <c r="JTH23"/>
      <c r="JTI23"/>
      <c r="JTJ23"/>
      <c r="JTK23"/>
      <c r="JTL23"/>
      <c r="JTM23"/>
      <c r="JTN23"/>
      <c r="JTO23"/>
      <c r="JTP23"/>
      <c r="JTQ23"/>
      <c r="JTR23"/>
      <c r="JTS23"/>
      <c r="JTT23"/>
      <c r="JTU23"/>
      <c r="JTV23"/>
      <c r="JTW23"/>
      <c r="JTX23"/>
      <c r="JTY23"/>
      <c r="JTZ23"/>
      <c r="JUA23"/>
      <c r="JUB23"/>
      <c r="JUC23"/>
      <c r="JUD23"/>
      <c r="JUE23"/>
      <c r="JUF23"/>
      <c r="JUG23"/>
      <c r="JUH23"/>
      <c r="JUI23"/>
      <c r="JUJ23"/>
      <c r="JUK23"/>
      <c r="JUL23"/>
      <c r="JUM23"/>
      <c r="JUN23"/>
      <c r="JUO23"/>
      <c r="JUP23"/>
      <c r="JUQ23"/>
      <c r="JUR23"/>
      <c r="JUS23"/>
      <c r="JUT23"/>
      <c r="JUU23"/>
      <c r="JUV23"/>
      <c r="JUW23"/>
      <c r="JUX23"/>
      <c r="JUY23"/>
      <c r="JUZ23"/>
      <c r="JVA23"/>
      <c r="JVB23"/>
      <c r="JVC23"/>
      <c r="JVD23"/>
      <c r="JVE23"/>
      <c r="JVF23"/>
      <c r="JVG23"/>
      <c r="JVH23"/>
      <c r="JVI23"/>
      <c r="JVJ23"/>
      <c r="JVK23"/>
      <c r="JVL23"/>
      <c r="JVM23"/>
      <c r="JVN23"/>
      <c r="JVO23"/>
      <c r="JVP23"/>
      <c r="JVQ23"/>
      <c r="JVR23"/>
      <c r="JVS23"/>
      <c r="JVT23"/>
      <c r="JVU23"/>
      <c r="JVV23"/>
      <c r="JVW23"/>
      <c r="JVX23"/>
      <c r="JVY23"/>
      <c r="JVZ23"/>
      <c r="JWA23"/>
      <c r="JWB23"/>
      <c r="JWC23"/>
      <c r="JWD23"/>
      <c r="JWE23"/>
      <c r="JWF23"/>
      <c r="JWG23"/>
      <c r="JWH23"/>
      <c r="JWI23"/>
      <c r="JWJ23"/>
      <c r="JWK23"/>
      <c r="JWL23"/>
      <c r="JWM23"/>
      <c r="JWN23"/>
      <c r="JWO23"/>
      <c r="JWP23"/>
      <c r="JWQ23"/>
      <c r="JWR23"/>
      <c r="JWS23"/>
      <c r="JWT23"/>
      <c r="JWU23"/>
      <c r="JWV23"/>
      <c r="JWW23"/>
      <c r="JWX23"/>
      <c r="JWY23"/>
      <c r="JWZ23"/>
      <c r="JXA23"/>
      <c r="JXB23"/>
      <c r="JXC23"/>
      <c r="JXD23"/>
      <c r="JXE23"/>
      <c r="JXF23"/>
      <c r="JXG23"/>
      <c r="JXH23"/>
      <c r="JXI23"/>
      <c r="JXJ23"/>
      <c r="JXK23"/>
      <c r="JXL23"/>
      <c r="JXM23"/>
      <c r="JXN23"/>
      <c r="JXO23"/>
      <c r="JXP23"/>
      <c r="JXQ23"/>
      <c r="JXR23"/>
      <c r="JXS23"/>
      <c r="JXT23"/>
      <c r="JXU23"/>
      <c r="JXV23"/>
      <c r="JXW23"/>
      <c r="JXX23"/>
      <c r="JXY23"/>
      <c r="JXZ23"/>
      <c r="JYA23"/>
      <c r="JYB23"/>
      <c r="JYC23"/>
      <c r="JYD23"/>
      <c r="JYE23"/>
      <c r="JYF23"/>
      <c r="JYG23"/>
      <c r="JYH23"/>
      <c r="JYI23"/>
      <c r="JYJ23"/>
      <c r="JYK23"/>
      <c r="JYL23"/>
      <c r="JYM23"/>
      <c r="JYN23"/>
      <c r="JYO23"/>
      <c r="JYP23"/>
      <c r="JYQ23"/>
      <c r="JYR23"/>
      <c r="JYS23"/>
      <c r="JYT23"/>
      <c r="JYU23"/>
      <c r="JYV23"/>
      <c r="JYW23"/>
      <c r="JYX23"/>
      <c r="JYY23"/>
      <c r="JYZ23"/>
      <c r="JZA23"/>
      <c r="JZB23"/>
      <c r="JZC23"/>
      <c r="JZD23"/>
      <c r="JZE23"/>
      <c r="JZF23"/>
      <c r="JZG23"/>
      <c r="JZH23"/>
      <c r="JZI23"/>
      <c r="JZJ23"/>
      <c r="JZK23"/>
      <c r="JZL23"/>
      <c r="JZM23"/>
      <c r="JZN23"/>
      <c r="JZO23"/>
      <c r="JZP23"/>
      <c r="JZQ23"/>
      <c r="JZR23"/>
      <c r="JZS23"/>
      <c r="JZT23"/>
      <c r="JZU23"/>
      <c r="JZV23"/>
      <c r="JZW23"/>
      <c r="JZX23"/>
      <c r="JZY23"/>
      <c r="JZZ23"/>
      <c r="KAA23"/>
      <c r="KAB23"/>
      <c r="KAC23"/>
      <c r="KAD23"/>
      <c r="KAE23"/>
      <c r="KAF23"/>
      <c r="KAG23"/>
      <c r="KAH23"/>
      <c r="KAI23"/>
      <c r="KAJ23"/>
      <c r="KAK23"/>
      <c r="KAL23"/>
      <c r="KAM23"/>
      <c r="KAN23"/>
      <c r="KAO23"/>
      <c r="KAP23"/>
      <c r="KAQ23"/>
      <c r="KAR23"/>
      <c r="KAS23"/>
      <c r="KAT23"/>
      <c r="KAU23"/>
      <c r="KAV23"/>
      <c r="KAW23"/>
      <c r="KAX23"/>
      <c r="KAY23"/>
      <c r="KAZ23"/>
      <c r="KBA23"/>
      <c r="KBB23"/>
      <c r="KBC23"/>
      <c r="KBD23"/>
      <c r="KBE23"/>
      <c r="KBF23"/>
      <c r="KBG23"/>
      <c r="KBH23"/>
      <c r="KBI23"/>
      <c r="KBJ23"/>
      <c r="KBK23"/>
      <c r="KBL23"/>
      <c r="KBM23"/>
      <c r="KBN23"/>
      <c r="KBO23"/>
      <c r="KBP23"/>
      <c r="KBQ23"/>
      <c r="KBR23"/>
      <c r="KBS23"/>
      <c r="KBT23"/>
      <c r="KBU23"/>
      <c r="KBV23"/>
      <c r="KBW23"/>
      <c r="KBX23"/>
      <c r="KBY23"/>
      <c r="KBZ23"/>
      <c r="KCA23"/>
      <c r="KCB23"/>
      <c r="KCC23"/>
      <c r="KCD23"/>
      <c r="KCE23"/>
      <c r="KCF23"/>
      <c r="KCG23"/>
      <c r="KCH23"/>
      <c r="KCI23"/>
      <c r="KCJ23"/>
      <c r="KCK23"/>
      <c r="KCL23"/>
      <c r="KCM23"/>
      <c r="KCN23"/>
      <c r="KCO23"/>
      <c r="KCP23"/>
      <c r="KCQ23"/>
      <c r="KCR23"/>
      <c r="KCS23"/>
      <c r="KCT23"/>
      <c r="KCU23"/>
      <c r="KCV23"/>
      <c r="KCW23"/>
      <c r="KCX23"/>
      <c r="KCY23"/>
      <c r="KCZ23"/>
      <c r="KDA23"/>
      <c r="KDB23"/>
      <c r="KDC23"/>
      <c r="KDD23"/>
      <c r="KDE23"/>
      <c r="KDF23"/>
      <c r="KDG23"/>
      <c r="KDH23"/>
      <c r="KDI23"/>
      <c r="KDJ23"/>
      <c r="KDK23"/>
      <c r="KDL23"/>
      <c r="KDM23"/>
      <c r="KDN23"/>
      <c r="KDO23"/>
      <c r="KDP23"/>
      <c r="KDQ23"/>
      <c r="KDR23"/>
      <c r="KDS23"/>
      <c r="KDT23"/>
      <c r="KDU23"/>
      <c r="KDV23"/>
      <c r="KDW23"/>
      <c r="KDX23"/>
      <c r="KDY23"/>
      <c r="KDZ23"/>
      <c r="KEA23"/>
      <c r="KEB23"/>
      <c r="KEC23"/>
      <c r="KED23"/>
      <c r="KEE23"/>
      <c r="KEF23"/>
      <c r="KEG23"/>
      <c r="KEH23"/>
      <c r="KEI23"/>
      <c r="KEJ23"/>
      <c r="KEK23"/>
      <c r="KEL23"/>
      <c r="KEM23"/>
      <c r="KEN23"/>
      <c r="KEO23"/>
      <c r="KEP23"/>
      <c r="KEQ23"/>
      <c r="KER23"/>
      <c r="KES23"/>
      <c r="KET23"/>
      <c r="KEU23"/>
      <c r="KEV23"/>
      <c r="KEW23"/>
      <c r="KEX23"/>
      <c r="KEY23"/>
      <c r="KEZ23"/>
      <c r="KFA23"/>
      <c r="KFB23"/>
      <c r="KFC23"/>
      <c r="KFD23"/>
      <c r="KFE23"/>
      <c r="KFF23"/>
      <c r="KFG23"/>
      <c r="KFH23"/>
      <c r="KFI23"/>
      <c r="KFJ23"/>
      <c r="KFK23"/>
      <c r="KFL23"/>
      <c r="KFM23"/>
      <c r="KFN23"/>
      <c r="KFO23"/>
      <c r="KFP23"/>
      <c r="KFQ23"/>
      <c r="KFR23"/>
      <c r="KFS23"/>
      <c r="KFT23"/>
      <c r="KFU23"/>
      <c r="KFV23"/>
      <c r="KFW23"/>
      <c r="KFX23"/>
      <c r="KFY23"/>
      <c r="KFZ23"/>
      <c r="KGA23"/>
      <c r="KGB23"/>
      <c r="KGC23"/>
      <c r="KGD23"/>
      <c r="KGE23"/>
      <c r="KGF23"/>
      <c r="KGG23"/>
      <c r="KGH23"/>
      <c r="KGI23"/>
      <c r="KGJ23"/>
      <c r="KGK23"/>
      <c r="KGL23"/>
      <c r="KGM23"/>
      <c r="KGN23"/>
      <c r="KGO23"/>
      <c r="KGP23"/>
      <c r="KGQ23"/>
      <c r="KGR23"/>
      <c r="KGS23"/>
      <c r="KGT23"/>
      <c r="KGU23"/>
      <c r="KGV23"/>
      <c r="KGW23"/>
      <c r="KGX23"/>
      <c r="KGY23"/>
      <c r="KGZ23"/>
      <c r="KHA23"/>
      <c r="KHB23"/>
      <c r="KHC23"/>
      <c r="KHD23"/>
      <c r="KHE23"/>
      <c r="KHF23"/>
      <c r="KHG23"/>
      <c r="KHH23"/>
      <c r="KHI23"/>
      <c r="KHJ23"/>
      <c r="KHK23"/>
      <c r="KHL23"/>
      <c r="KHM23"/>
      <c r="KHN23"/>
      <c r="KHO23"/>
      <c r="KHP23"/>
      <c r="KHQ23"/>
      <c r="KHR23"/>
      <c r="KHS23"/>
      <c r="KHT23"/>
      <c r="KHU23"/>
      <c r="KHV23"/>
      <c r="KHW23"/>
      <c r="KHX23"/>
      <c r="KHY23"/>
      <c r="KHZ23"/>
      <c r="KIA23"/>
      <c r="KIB23"/>
      <c r="KIC23"/>
      <c r="KID23"/>
      <c r="KIE23"/>
      <c r="KIF23"/>
      <c r="KIG23"/>
      <c r="KIH23"/>
      <c r="KII23"/>
      <c r="KIJ23"/>
      <c r="KIK23"/>
      <c r="KIL23"/>
      <c r="KIM23"/>
      <c r="KIN23"/>
      <c r="KIO23"/>
      <c r="KIP23"/>
      <c r="KIQ23"/>
      <c r="KIR23"/>
      <c r="KIS23"/>
      <c r="KIT23"/>
      <c r="KIU23"/>
      <c r="KIV23"/>
      <c r="KIW23"/>
      <c r="KIX23"/>
      <c r="KIY23"/>
      <c r="KIZ23"/>
      <c r="KJA23"/>
      <c r="KJB23"/>
      <c r="KJC23"/>
      <c r="KJD23"/>
      <c r="KJE23"/>
      <c r="KJF23"/>
      <c r="KJG23"/>
      <c r="KJH23"/>
      <c r="KJI23"/>
      <c r="KJJ23"/>
      <c r="KJK23"/>
      <c r="KJL23"/>
      <c r="KJM23"/>
      <c r="KJN23"/>
      <c r="KJO23"/>
      <c r="KJP23"/>
      <c r="KJQ23"/>
      <c r="KJR23"/>
      <c r="KJS23"/>
      <c r="KJT23"/>
      <c r="KJU23"/>
      <c r="KJV23"/>
      <c r="KJW23"/>
      <c r="KJX23"/>
      <c r="KJY23"/>
      <c r="KJZ23"/>
      <c r="KKA23"/>
      <c r="KKB23"/>
      <c r="KKC23"/>
      <c r="KKD23"/>
      <c r="KKE23"/>
      <c r="KKF23"/>
      <c r="KKG23"/>
      <c r="KKH23"/>
      <c r="KKI23"/>
      <c r="KKJ23"/>
      <c r="KKK23"/>
      <c r="KKL23"/>
      <c r="KKM23"/>
      <c r="KKN23"/>
      <c r="KKO23"/>
      <c r="KKP23"/>
      <c r="KKQ23"/>
      <c r="KKR23"/>
      <c r="KKS23"/>
      <c r="KKT23"/>
      <c r="KKU23"/>
      <c r="KKV23"/>
      <c r="KKW23"/>
      <c r="KKX23"/>
      <c r="KKY23"/>
      <c r="KKZ23"/>
      <c r="KLA23"/>
      <c r="KLB23"/>
      <c r="KLC23"/>
      <c r="KLD23"/>
      <c r="KLE23"/>
      <c r="KLF23"/>
      <c r="KLG23"/>
      <c r="KLH23"/>
      <c r="KLI23"/>
      <c r="KLJ23"/>
      <c r="KLK23"/>
      <c r="KLL23"/>
      <c r="KLM23"/>
      <c r="KLN23"/>
      <c r="KLO23"/>
      <c r="KLP23"/>
      <c r="KLQ23"/>
      <c r="KLR23"/>
      <c r="KLS23"/>
      <c r="KLT23"/>
      <c r="KLU23"/>
      <c r="KLV23"/>
      <c r="KLW23"/>
      <c r="KLX23"/>
      <c r="KLY23"/>
      <c r="KLZ23"/>
      <c r="KMA23"/>
      <c r="KMB23"/>
      <c r="KMC23"/>
      <c r="KMD23"/>
      <c r="KME23"/>
      <c r="KMF23"/>
      <c r="KMG23"/>
      <c r="KMH23"/>
      <c r="KMI23"/>
      <c r="KMJ23"/>
      <c r="KMK23"/>
      <c r="KML23"/>
      <c r="KMM23"/>
      <c r="KMN23"/>
      <c r="KMO23"/>
      <c r="KMP23"/>
      <c r="KMQ23"/>
      <c r="KMR23"/>
      <c r="KMS23"/>
      <c r="KMT23"/>
      <c r="KMU23"/>
      <c r="KMV23"/>
      <c r="KMW23"/>
      <c r="KMX23"/>
      <c r="KMY23"/>
      <c r="KMZ23"/>
      <c r="KNA23"/>
      <c r="KNB23"/>
      <c r="KNC23"/>
      <c r="KND23"/>
      <c r="KNE23"/>
      <c r="KNF23"/>
      <c r="KNG23"/>
      <c r="KNH23"/>
      <c r="KNI23"/>
      <c r="KNJ23"/>
      <c r="KNK23"/>
      <c r="KNL23"/>
      <c r="KNM23"/>
      <c r="KNN23"/>
      <c r="KNO23"/>
      <c r="KNP23"/>
      <c r="KNQ23"/>
      <c r="KNR23"/>
      <c r="KNS23"/>
      <c r="KNT23"/>
      <c r="KNU23"/>
      <c r="KNV23"/>
      <c r="KNW23"/>
      <c r="KNX23"/>
      <c r="KNY23"/>
      <c r="KNZ23"/>
      <c r="KOA23"/>
      <c r="KOB23"/>
      <c r="KOC23"/>
      <c r="KOD23"/>
      <c r="KOE23"/>
      <c r="KOF23"/>
      <c r="KOG23"/>
      <c r="KOH23"/>
      <c r="KOI23"/>
      <c r="KOJ23"/>
      <c r="KOK23"/>
      <c r="KOL23"/>
      <c r="KOM23"/>
      <c r="KON23"/>
      <c r="KOO23"/>
      <c r="KOP23"/>
      <c r="KOQ23"/>
      <c r="KOR23"/>
      <c r="KOS23"/>
      <c r="KOT23"/>
      <c r="KOU23"/>
      <c r="KOV23"/>
      <c r="KOW23"/>
      <c r="KOX23"/>
      <c r="KOY23"/>
      <c r="KOZ23"/>
      <c r="KPA23"/>
      <c r="KPB23"/>
      <c r="KPC23"/>
      <c r="KPD23"/>
      <c r="KPE23"/>
      <c r="KPF23"/>
      <c r="KPG23"/>
      <c r="KPH23"/>
      <c r="KPI23"/>
      <c r="KPJ23"/>
      <c r="KPK23"/>
      <c r="KPL23"/>
      <c r="KPM23"/>
      <c r="KPN23"/>
      <c r="KPO23"/>
      <c r="KPP23"/>
      <c r="KPQ23"/>
      <c r="KPR23"/>
      <c r="KPS23"/>
      <c r="KPT23"/>
      <c r="KPU23"/>
      <c r="KPV23"/>
      <c r="KPW23"/>
      <c r="KPX23"/>
      <c r="KPY23"/>
      <c r="KPZ23"/>
      <c r="KQA23"/>
      <c r="KQB23"/>
      <c r="KQC23"/>
      <c r="KQD23"/>
      <c r="KQE23"/>
      <c r="KQF23"/>
      <c r="KQG23"/>
      <c r="KQH23"/>
      <c r="KQI23"/>
      <c r="KQJ23"/>
      <c r="KQK23"/>
      <c r="KQL23"/>
      <c r="KQM23"/>
      <c r="KQN23"/>
      <c r="KQO23"/>
      <c r="KQP23"/>
      <c r="KQQ23"/>
      <c r="KQR23"/>
      <c r="KQS23"/>
      <c r="KQT23"/>
      <c r="KQU23"/>
      <c r="KQV23"/>
      <c r="KQW23"/>
      <c r="KQX23"/>
      <c r="KQY23"/>
      <c r="KQZ23"/>
      <c r="KRA23"/>
      <c r="KRB23"/>
      <c r="KRC23"/>
      <c r="KRD23"/>
      <c r="KRE23"/>
      <c r="KRF23"/>
      <c r="KRG23"/>
      <c r="KRH23"/>
      <c r="KRI23"/>
      <c r="KRJ23"/>
      <c r="KRK23"/>
      <c r="KRL23"/>
      <c r="KRM23"/>
      <c r="KRN23"/>
      <c r="KRO23"/>
      <c r="KRP23"/>
      <c r="KRQ23"/>
      <c r="KRR23"/>
      <c r="KRS23"/>
      <c r="KRT23"/>
      <c r="KRU23"/>
      <c r="KRV23"/>
      <c r="KRW23"/>
      <c r="KRX23"/>
      <c r="KRY23"/>
      <c r="KRZ23"/>
      <c r="KSA23"/>
      <c r="KSB23"/>
      <c r="KSC23"/>
      <c r="KSD23"/>
      <c r="KSE23"/>
      <c r="KSF23"/>
      <c r="KSG23"/>
      <c r="KSH23"/>
      <c r="KSI23"/>
      <c r="KSJ23"/>
      <c r="KSK23"/>
      <c r="KSL23"/>
      <c r="KSM23"/>
      <c r="KSN23"/>
      <c r="KSO23"/>
      <c r="KSP23"/>
      <c r="KSQ23"/>
      <c r="KSR23"/>
      <c r="KSS23"/>
      <c r="KST23"/>
      <c r="KSU23"/>
      <c r="KSV23"/>
      <c r="KSW23"/>
      <c r="KSX23"/>
      <c r="KSY23"/>
      <c r="KSZ23"/>
      <c r="KTA23"/>
      <c r="KTB23"/>
      <c r="KTC23"/>
      <c r="KTD23"/>
      <c r="KTE23"/>
      <c r="KTF23"/>
      <c r="KTG23"/>
      <c r="KTH23"/>
      <c r="KTI23"/>
      <c r="KTJ23"/>
      <c r="KTK23"/>
      <c r="KTL23"/>
      <c r="KTM23"/>
      <c r="KTN23"/>
      <c r="KTO23"/>
      <c r="KTP23"/>
      <c r="KTQ23"/>
      <c r="KTR23"/>
      <c r="KTS23"/>
      <c r="KTT23"/>
      <c r="KTU23"/>
      <c r="KTV23"/>
      <c r="KTW23"/>
      <c r="KTX23"/>
      <c r="KTY23"/>
      <c r="KTZ23"/>
      <c r="KUA23"/>
      <c r="KUB23"/>
      <c r="KUC23"/>
      <c r="KUD23"/>
      <c r="KUE23"/>
      <c r="KUF23"/>
      <c r="KUG23"/>
      <c r="KUH23"/>
      <c r="KUI23"/>
      <c r="KUJ23"/>
      <c r="KUK23"/>
      <c r="KUL23"/>
      <c r="KUM23"/>
      <c r="KUN23"/>
      <c r="KUO23"/>
      <c r="KUP23"/>
      <c r="KUQ23"/>
      <c r="KUR23"/>
      <c r="KUS23"/>
      <c r="KUT23"/>
      <c r="KUU23"/>
      <c r="KUV23"/>
      <c r="KUW23"/>
      <c r="KUX23"/>
      <c r="KUY23"/>
      <c r="KUZ23"/>
      <c r="KVA23"/>
      <c r="KVB23"/>
      <c r="KVC23"/>
      <c r="KVD23"/>
      <c r="KVE23"/>
      <c r="KVF23"/>
      <c r="KVG23"/>
      <c r="KVH23"/>
      <c r="KVI23"/>
      <c r="KVJ23"/>
      <c r="KVK23"/>
      <c r="KVL23"/>
      <c r="KVM23"/>
      <c r="KVN23"/>
      <c r="KVO23"/>
      <c r="KVP23"/>
      <c r="KVQ23"/>
      <c r="KVR23"/>
      <c r="KVS23"/>
      <c r="KVT23"/>
      <c r="KVU23"/>
      <c r="KVV23"/>
      <c r="KVW23"/>
      <c r="KVX23"/>
      <c r="KVY23"/>
      <c r="KVZ23"/>
      <c r="KWA23"/>
      <c r="KWB23"/>
      <c r="KWC23"/>
      <c r="KWD23"/>
      <c r="KWE23"/>
      <c r="KWF23"/>
      <c r="KWG23"/>
      <c r="KWH23"/>
      <c r="KWI23"/>
      <c r="KWJ23"/>
      <c r="KWK23"/>
      <c r="KWL23"/>
      <c r="KWM23"/>
      <c r="KWN23"/>
      <c r="KWO23"/>
      <c r="KWP23"/>
      <c r="KWQ23"/>
      <c r="KWR23"/>
      <c r="KWS23"/>
      <c r="KWT23"/>
      <c r="KWU23"/>
      <c r="KWV23"/>
      <c r="KWW23"/>
      <c r="KWX23"/>
      <c r="KWY23"/>
      <c r="KWZ23"/>
      <c r="KXA23"/>
      <c r="KXB23"/>
      <c r="KXC23"/>
      <c r="KXD23"/>
      <c r="KXE23"/>
      <c r="KXF23"/>
      <c r="KXG23"/>
      <c r="KXH23"/>
      <c r="KXI23"/>
      <c r="KXJ23"/>
      <c r="KXK23"/>
      <c r="KXL23"/>
      <c r="KXM23"/>
      <c r="KXN23"/>
      <c r="KXO23"/>
      <c r="KXP23"/>
      <c r="KXQ23"/>
      <c r="KXR23"/>
      <c r="KXS23"/>
      <c r="KXT23"/>
      <c r="KXU23"/>
      <c r="KXV23"/>
      <c r="KXW23"/>
      <c r="KXX23"/>
      <c r="KXY23"/>
      <c r="KXZ23"/>
      <c r="KYA23"/>
      <c r="KYB23"/>
      <c r="KYC23"/>
      <c r="KYD23"/>
      <c r="KYE23"/>
      <c r="KYF23"/>
      <c r="KYG23"/>
      <c r="KYH23"/>
      <c r="KYI23"/>
      <c r="KYJ23"/>
      <c r="KYK23"/>
      <c r="KYL23"/>
      <c r="KYM23"/>
      <c r="KYN23"/>
      <c r="KYO23"/>
      <c r="KYP23"/>
      <c r="KYQ23"/>
      <c r="KYR23"/>
      <c r="KYS23"/>
      <c r="KYT23"/>
      <c r="KYU23"/>
      <c r="KYV23"/>
      <c r="KYW23"/>
      <c r="KYX23"/>
      <c r="KYY23"/>
      <c r="KYZ23"/>
      <c r="KZA23"/>
      <c r="KZB23"/>
      <c r="KZC23"/>
      <c r="KZD23"/>
      <c r="KZE23"/>
      <c r="KZF23"/>
      <c r="KZG23"/>
      <c r="KZH23"/>
      <c r="KZI23"/>
      <c r="KZJ23"/>
      <c r="KZK23"/>
      <c r="KZL23"/>
      <c r="KZM23"/>
      <c r="KZN23"/>
      <c r="KZO23"/>
      <c r="KZP23"/>
      <c r="KZQ23"/>
      <c r="KZR23"/>
      <c r="KZS23"/>
      <c r="KZT23"/>
      <c r="KZU23"/>
      <c r="KZV23"/>
      <c r="KZW23"/>
      <c r="KZX23"/>
      <c r="KZY23"/>
      <c r="KZZ23"/>
      <c r="LAA23"/>
      <c r="LAB23"/>
      <c r="LAC23"/>
      <c r="LAD23"/>
      <c r="LAE23"/>
      <c r="LAF23"/>
      <c r="LAG23"/>
      <c r="LAH23"/>
      <c r="LAI23"/>
      <c r="LAJ23"/>
      <c r="LAK23"/>
      <c r="LAL23"/>
      <c r="LAM23"/>
      <c r="LAN23"/>
      <c r="LAO23"/>
      <c r="LAP23"/>
      <c r="LAQ23"/>
      <c r="LAR23"/>
      <c r="LAS23"/>
      <c r="LAT23"/>
      <c r="LAU23"/>
      <c r="LAV23"/>
      <c r="LAW23"/>
      <c r="LAX23"/>
      <c r="LAY23"/>
      <c r="LAZ23"/>
      <c r="LBA23"/>
      <c r="LBB23"/>
      <c r="LBC23"/>
      <c r="LBD23"/>
      <c r="LBE23"/>
      <c r="LBF23"/>
      <c r="LBG23"/>
      <c r="LBH23"/>
      <c r="LBI23"/>
      <c r="LBJ23"/>
      <c r="LBK23"/>
      <c r="LBL23"/>
      <c r="LBM23"/>
      <c r="LBN23"/>
      <c r="LBO23"/>
      <c r="LBP23"/>
      <c r="LBQ23"/>
      <c r="LBR23"/>
      <c r="LBS23"/>
      <c r="LBT23"/>
      <c r="LBU23"/>
      <c r="LBV23"/>
      <c r="LBW23"/>
      <c r="LBX23"/>
      <c r="LBY23"/>
      <c r="LBZ23"/>
      <c r="LCA23"/>
      <c r="LCB23"/>
      <c r="LCC23"/>
      <c r="LCD23"/>
      <c r="LCE23"/>
      <c r="LCF23"/>
      <c r="LCG23"/>
      <c r="LCH23"/>
      <c r="LCI23"/>
      <c r="LCJ23"/>
      <c r="LCK23"/>
      <c r="LCL23"/>
      <c r="LCM23"/>
      <c r="LCN23"/>
      <c r="LCO23"/>
      <c r="LCP23"/>
      <c r="LCQ23"/>
      <c r="LCR23"/>
      <c r="LCS23"/>
      <c r="LCT23"/>
      <c r="LCU23"/>
      <c r="LCV23"/>
      <c r="LCW23"/>
      <c r="LCX23"/>
      <c r="LCY23"/>
      <c r="LCZ23"/>
      <c r="LDA23"/>
      <c r="LDB23"/>
      <c r="LDC23"/>
      <c r="LDD23"/>
      <c r="LDE23"/>
      <c r="LDF23"/>
      <c r="LDG23"/>
      <c r="LDH23"/>
      <c r="LDI23"/>
      <c r="LDJ23"/>
      <c r="LDK23"/>
      <c r="LDL23"/>
      <c r="LDM23"/>
      <c r="LDN23"/>
      <c r="LDO23"/>
      <c r="LDP23"/>
      <c r="LDQ23"/>
      <c r="LDR23"/>
      <c r="LDS23"/>
      <c r="LDT23"/>
      <c r="LDU23"/>
      <c r="LDV23"/>
      <c r="LDW23"/>
      <c r="LDX23"/>
      <c r="LDY23"/>
      <c r="LDZ23"/>
      <c r="LEA23"/>
      <c r="LEB23"/>
      <c r="LEC23"/>
      <c r="LED23"/>
      <c r="LEE23"/>
      <c r="LEF23"/>
      <c r="LEG23"/>
      <c r="LEH23"/>
      <c r="LEI23"/>
      <c r="LEJ23"/>
      <c r="LEK23"/>
      <c r="LEL23"/>
      <c r="LEM23"/>
      <c r="LEN23"/>
      <c r="LEO23"/>
      <c r="LEP23"/>
      <c r="LEQ23"/>
      <c r="LER23"/>
      <c r="LES23"/>
      <c r="LET23"/>
      <c r="LEU23"/>
      <c r="LEV23"/>
      <c r="LEW23"/>
      <c r="LEX23"/>
      <c r="LEY23"/>
      <c r="LEZ23"/>
      <c r="LFA23"/>
      <c r="LFB23"/>
      <c r="LFC23"/>
      <c r="LFD23"/>
      <c r="LFE23"/>
      <c r="LFF23"/>
      <c r="LFG23"/>
      <c r="LFH23"/>
      <c r="LFI23"/>
      <c r="LFJ23"/>
      <c r="LFK23"/>
      <c r="LFL23"/>
      <c r="LFM23"/>
      <c r="LFN23"/>
      <c r="LFO23"/>
      <c r="LFP23"/>
      <c r="LFQ23"/>
      <c r="LFR23"/>
      <c r="LFS23"/>
      <c r="LFT23"/>
      <c r="LFU23"/>
      <c r="LFV23"/>
      <c r="LFW23"/>
      <c r="LFX23"/>
      <c r="LFY23"/>
      <c r="LFZ23"/>
      <c r="LGA23"/>
      <c r="LGB23"/>
      <c r="LGC23"/>
      <c r="LGD23"/>
      <c r="LGE23"/>
      <c r="LGF23"/>
      <c r="LGG23"/>
      <c r="LGH23"/>
      <c r="LGI23"/>
      <c r="LGJ23"/>
      <c r="LGK23"/>
      <c r="LGL23"/>
      <c r="LGM23"/>
      <c r="LGN23"/>
      <c r="LGO23"/>
      <c r="LGP23"/>
      <c r="LGQ23"/>
      <c r="LGR23"/>
      <c r="LGS23"/>
      <c r="LGT23"/>
      <c r="LGU23"/>
      <c r="LGV23"/>
      <c r="LGW23"/>
      <c r="LGX23"/>
      <c r="LGY23"/>
      <c r="LGZ23"/>
      <c r="LHA23"/>
      <c r="LHB23"/>
      <c r="LHC23"/>
      <c r="LHD23"/>
      <c r="LHE23"/>
      <c r="LHF23"/>
      <c r="LHG23"/>
      <c r="LHH23"/>
      <c r="LHI23"/>
      <c r="LHJ23"/>
      <c r="LHK23"/>
      <c r="LHL23"/>
      <c r="LHM23"/>
      <c r="LHN23"/>
      <c r="LHO23"/>
      <c r="LHP23"/>
      <c r="LHQ23"/>
      <c r="LHR23"/>
      <c r="LHS23"/>
      <c r="LHT23"/>
      <c r="LHU23"/>
      <c r="LHV23"/>
      <c r="LHW23"/>
      <c r="LHX23"/>
      <c r="LHY23"/>
      <c r="LHZ23"/>
      <c r="LIA23"/>
      <c r="LIB23"/>
      <c r="LIC23"/>
      <c r="LID23"/>
      <c r="LIE23"/>
      <c r="LIF23"/>
      <c r="LIG23"/>
      <c r="LIH23"/>
      <c r="LII23"/>
      <c r="LIJ23"/>
      <c r="LIK23"/>
      <c r="LIL23"/>
      <c r="LIM23"/>
      <c r="LIN23"/>
      <c r="LIO23"/>
      <c r="LIP23"/>
      <c r="LIQ23"/>
      <c r="LIR23"/>
      <c r="LIS23"/>
      <c r="LIT23"/>
      <c r="LIU23"/>
      <c r="LIV23"/>
      <c r="LIW23"/>
      <c r="LIX23"/>
      <c r="LIY23"/>
      <c r="LIZ23"/>
      <c r="LJA23"/>
      <c r="LJB23"/>
      <c r="LJC23"/>
      <c r="LJD23"/>
      <c r="LJE23"/>
      <c r="LJF23"/>
      <c r="LJG23"/>
      <c r="LJH23"/>
      <c r="LJI23"/>
      <c r="LJJ23"/>
      <c r="LJK23"/>
      <c r="LJL23"/>
      <c r="LJM23"/>
      <c r="LJN23"/>
      <c r="LJO23"/>
      <c r="LJP23"/>
      <c r="LJQ23"/>
      <c r="LJR23"/>
      <c r="LJS23"/>
      <c r="LJT23"/>
      <c r="LJU23"/>
      <c r="LJV23"/>
      <c r="LJW23"/>
      <c r="LJX23"/>
      <c r="LJY23"/>
      <c r="LJZ23"/>
      <c r="LKA23"/>
      <c r="LKB23"/>
      <c r="LKC23"/>
      <c r="LKD23"/>
      <c r="LKE23"/>
      <c r="LKF23"/>
      <c r="LKG23"/>
      <c r="LKH23"/>
      <c r="LKI23"/>
      <c r="LKJ23"/>
      <c r="LKK23"/>
      <c r="LKL23"/>
      <c r="LKM23"/>
      <c r="LKN23"/>
      <c r="LKO23"/>
      <c r="LKP23"/>
      <c r="LKQ23"/>
      <c r="LKR23"/>
      <c r="LKS23"/>
      <c r="LKT23"/>
      <c r="LKU23"/>
      <c r="LKV23"/>
      <c r="LKW23"/>
      <c r="LKX23"/>
      <c r="LKY23"/>
      <c r="LKZ23"/>
      <c r="LLA23"/>
      <c r="LLB23"/>
      <c r="LLC23"/>
      <c r="LLD23"/>
      <c r="LLE23"/>
      <c r="LLF23"/>
      <c r="LLG23"/>
      <c r="LLH23"/>
      <c r="LLI23"/>
      <c r="LLJ23"/>
      <c r="LLK23"/>
      <c r="LLL23"/>
      <c r="LLM23"/>
      <c r="LLN23"/>
      <c r="LLO23"/>
      <c r="LLP23"/>
      <c r="LLQ23"/>
      <c r="LLR23"/>
      <c r="LLS23"/>
      <c r="LLT23"/>
      <c r="LLU23"/>
      <c r="LLV23"/>
      <c r="LLW23"/>
      <c r="LLX23"/>
      <c r="LLY23"/>
      <c r="LLZ23"/>
      <c r="LMA23"/>
      <c r="LMB23"/>
      <c r="LMC23"/>
      <c r="LMD23"/>
      <c r="LME23"/>
      <c r="LMF23"/>
      <c r="LMG23"/>
      <c r="LMH23"/>
      <c r="LMI23"/>
      <c r="LMJ23"/>
      <c r="LMK23"/>
      <c r="LML23"/>
      <c r="LMM23"/>
      <c r="LMN23"/>
      <c r="LMO23"/>
      <c r="LMP23"/>
      <c r="LMQ23"/>
      <c r="LMR23"/>
      <c r="LMS23"/>
      <c r="LMT23"/>
      <c r="LMU23"/>
      <c r="LMV23"/>
      <c r="LMW23"/>
      <c r="LMX23"/>
      <c r="LMY23"/>
      <c r="LMZ23"/>
      <c r="LNA23"/>
      <c r="LNB23"/>
      <c r="LNC23"/>
      <c r="LND23"/>
      <c r="LNE23"/>
      <c r="LNF23"/>
      <c r="LNG23"/>
      <c r="LNH23"/>
      <c r="LNI23"/>
      <c r="LNJ23"/>
      <c r="LNK23"/>
      <c r="LNL23"/>
      <c r="LNM23"/>
      <c r="LNN23"/>
      <c r="LNO23"/>
      <c r="LNP23"/>
      <c r="LNQ23"/>
      <c r="LNR23"/>
      <c r="LNS23"/>
      <c r="LNT23"/>
      <c r="LNU23"/>
      <c r="LNV23"/>
      <c r="LNW23"/>
      <c r="LNX23"/>
      <c r="LNY23"/>
      <c r="LNZ23"/>
      <c r="LOA23"/>
      <c r="LOB23"/>
      <c r="LOC23"/>
      <c r="LOD23"/>
      <c r="LOE23"/>
      <c r="LOF23"/>
      <c r="LOG23"/>
      <c r="LOH23"/>
      <c r="LOI23"/>
      <c r="LOJ23"/>
      <c r="LOK23"/>
      <c r="LOL23"/>
      <c r="LOM23"/>
      <c r="LON23"/>
      <c r="LOO23"/>
      <c r="LOP23"/>
      <c r="LOQ23"/>
      <c r="LOR23"/>
      <c r="LOS23"/>
      <c r="LOT23"/>
      <c r="LOU23"/>
      <c r="LOV23"/>
      <c r="LOW23"/>
      <c r="LOX23"/>
      <c r="LOY23"/>
      <c r="LOZ23"/>
      <c r="LPA23"/>
      <c r="LPB23"/>
      <c r="LPC23"/>
      <c r="LPD23"/>
      <c r="LPE23"/>
      <c r="LPF23"/>
      <c r="LPG23"/>
      <c r="LPH23"/>
      <c r="LPI23"/>
      <c r="LPJ23"/>
      <c r="LPK23"/>
      <c r="LPL23"/>
      <c r="LPM23"/>
      <c r="LPN23"/>
      <c r="LPO23"/>
      <c r="LPP23"/>
      <c r="LPQ23"/>
      <c r="LPR23"/>
      <c r="LPS23"/>
      <c r="LPT23"/>
      <c r="LPU23"/>
      <c r="LPV23"/>
      <c r="LPW23"/>
      <c r="LPX23"/>
      <c r="LPY23"/>
      <c r="LPZ23"/>
      <c r="LQA23"/>
      <c r="LQB23"/>
      <c r="LQC23"/>
      <c r="LQD23"/>
      <c r="LQE23"/>
      <c r="LQF23"/>
      <c r="LQG23"/>
      <c r="LQH23"/>
      <c r="LQI23"/>
      <c r="LQJ23"/>
      <c r="LQK23"/>
      <c r="LQL23"/>
      <c r="LQM23"/>
      <c r="LQN23"/>
      <c r="LQO23"/>
      <c r="LQP23"/>
      <c r="LQQ23"/>
      <c r="LQR23"/>
      <c r="LQS23"/>
      <c r="LQT23"/>
      <c r="LQU23"/>
      <c r="LQV23"/>
      <c r="LQW23"/>
      <c r="LQX23"/>
      <c r="LQY23"/>
      <c r="LQZ23"/>
      <c r="LRA23"/>
      <c r="LRB23"/>
      <c r="LRC23"/>
      <c r="LRD23"/>
      <c r="LRE23"/>
      <c r="LRF23"/>
      <c r="LRG23"/>
      <c r="LRH23"/>
      <c r="LRI23"/>
      <c r="LRJ23"/>
      <c r="LRK23"/>
      <c r="LRL23"/>
      <c r="LRM23"/>
      <c r="LRN23"/>
      <c r="LRO23"/>
      <c r="LRP23"/>
      <c r="LRQ23"/>
      <c r="LRR23"/>
      <c r="LRS23"/>
      <c r="LRT23"/>
      <c r="LRU23"/>
      <c r="LRV23"/>
      <c r="LRW23"/>
      <c r="LRX23"/>
      <c r="LRY23"/>
      <c r="LRZ23"/>
      <c r="LSA23"/>
      <c r="LSB23"/>
      <c r="LSC23"/>
      <c r="LSD23"/>
      <c r="LSE23"/>
      <c r="LSF23"/>
      <c r="LSG23"/>
      <c r="LSH23"/>
      <c r="LSI23"/>
      <c r="LSJ23"/>
      <c r="LSK23"/>
      <c r="LSL23"/>
      <c r="LSM23"/>
      <c r="LSN23"/>
      <c r="LSO23"/>
      <c r="LSP23"/>
      <c r="LSQ23"/>
      <c r="LSR23"/>
      <c r="LSS23"/>
      <c r="LST23"/>
      <c r="LSU23"/>
      <c r="LSV23"/>
      <c r="LSW23"/>
      <c r="LSX23"/>
      <c r="LSY23"/>
      <c r="LSZ23"/>
      <c r="LTA23"/>
      <c r="LTB23"/>
      <c r="LTC23"/>
      <c r="LTD23"/>
      <c r="LTE23"/>
      <c r="LTF23"/>
      <c r="LTG23"/>
      <c r="LTH23"/>
      <c r="LTI23"/>
      <c r="LTJ23"/>
      <c r="LTK23"/>
      <c r="LTL23"/>
      <c r="LTM23"/>
      <c r="LTN23"/>
      <c r="LTO23"/>
      <c r="LTP23"/>
      <c r="LTQ23"/>
      <c r="LTR23"/>
      <c r="LTS23"/>
      <c r="LTT23"/>
      <c r="LTU23"/>
      <c r="LTV23"/>
      <c r="LTW23"/>
      <c r="LTX23"/>
      <c r="LTY23"/>
      <c r="LTZ23"/>
      <c r="LUA23"/>
      <c r="LUB23"/>
      <c r="LUC23"/>
      <c r="LUD23"/>
      <c r="LUE23"/>
      <c r="LUF23"/>
      <c r="LUG23"/>
      <c r="LUH23"/>
      <c r="LUI23"/>
      <c r="LUJ23"/>
      <c r="LUK23"/>
      <c r="LUL23"/>
      <c r="LUM23"/>
      <c r="LUN23"/>
      <c r="LUO23"/>
      <c r="LUP23"/>
      <c r="LUQ23"/>
      <c r="LUR23"/>
      <c r="LUS23"/>
      <c r="LUT23"/>
      <c r="LUU23"/>
      <c r="LUV23"/>
      <c r="LUW23"/>
      <c r="LUX23"/>
      <c r="LUY23"/>
      <c r="LUZ23"/>
      <c r="LVA23"/>
      <c r="LVB23"/>
      <c r="LVC23"/>
      <c r="LVD23"/>
      <c r="LVE23"/>
      <c r="LVF23"/>
      <c r="LVG23"/>
      <c r="LVH23"/>
      <c r="LVI23"/>
      <c r="LVJ23"/>
      <c r="LVK23"/>
      <c r="LVL23"/>
      <c r="LVM23"/>
      <c r="LVN23"/>
      <c r="LVO23"/>
      <c r="LVP23"/>
      <c r="LVQ23"/>
      <c r="LVR23"/>
      <c r="LVS23"/>
      <c r="LVT23"/>
      <c r="LVU23"/>
      <c r="LVV23"/>
      <c r="LVW23"/>
      <c r="LVX23"/>
      <c r="LVY23"/>
      <c r="LVZ23"/>
      <c r="LWA23"/>
      <c r="LWB23"/>
      <c r="LWC23"/>
      <c r="LWD23"/>
      <c r="LWE23"/>
      <c r="LWF23"/>
      <c r="LWG23"/>
      <c r="LWH23"/>
      <c r="LWI23"/>
      <c r="LWJ23"/>
      <c r="LWK23"/>
      <c r="LWL23"/>
      <c r="LWM23"/>
      <c r="LWN23"/>
      <c r="LWO23"/>
      <c r="LWP23"/>
      <c r="LWQ23"/>
      <c r="LWR23"/>
      <c r="LWS23"/>
      <c r="LWT23"/>
      <c r="LWU23"/>
      <c r="LWV23"/>
      <c r="LWW23"/>
      <c r="LWX23"/>
      <c r="LWY23"/>
      <c r="LWZ23"/>
      <c r="LXA23"/>
      <c r="LXB23"/>
      <c r="LXC23"/>
      <c r="LXD23"/>
      <c r="LXE23"/>
      <c r="LXF23"/>
      <c r="LXG23"/>
      <c r="LXH23"/>
      <c r="LXI23"/>
      <c r="LXJ23"/>
      <c r="LXK23"/>
      <c r="LXL23"/>
      <c r="LXM23"/>
      <c r="LXN23"/>
      <c r="LXO23"/>
      <c r="LXP23"/>
      <c r="LXQ23"/>
      <c r="LXR23"/>
      <c r="LXS23"/>
      <c r="LXT23"/>
      <c r="LXU23"/>
      <c r="LXV23"/>
      <c r="LXW23"/>
      <c r="LXX23"/>
      <c r="LXY23"/>
      <c r="LXZ23"/>
      <c r="LYA23"/>
      <c r="LYB23"/>
      <c r="LYC23"/>
      <c r="LYD23"/>
      <c r="LYE23"/>
      <c r="LYF23"/>
      <c r="LYG23"/>
      <c r="LYH23"/>
      <c r="LYI23"/>
      <c r="LYJ23"/>
      <c r="LYK23"/>
      <c r="LYL23"/>
      <c r="LYM23"/>
      <c r="LYN23"/>
      <c r="LYO23"/>
      <c r="LYP23"/>
      <c r="LYQ23"/>
      <c r="LYR23"/>
      <c r="LYS23"/>
      <c r="LYT23"/>
      <c r="LYU23"/>
      <c r="LYV23"/>
      <c r="LYW23"/>
      <c r="LYX23"/>
      <c r="LYY23"/>
      <c r="LYZ23"/>
      <c r="LZA23"/>
      <c r="LZB23"/>
      <c r="LZC23"/>
      <c r="LZD23"/>
      <c r="LZE23"/>
      <c r="LZF23"/>
      <c r="LZG23"/>
      <c r="LZH23"/>
      <c r="LZI23"/>
      <c r="LZJ23"/>
      <c r="LZK23"/>
      <c r="LZL23"/>
      <c r="LZM23"/>
      <c r="LZN23"/>
      <c r="LZO23"/>
      <c r="LZP23"/>
      <c r="LZQ23"/>
      <c r="LZR23"/>
      <c r="LZS23"/>
      <c r="LZT23"/>
      <c r="LZU23"/>
      <c r="LZV23"/>
      <c r="LZW23"/>
      <c r="LZX23"/>
      <c r="LZY23"/>
      <c r="LZZ23"/>
      <c r="MAA23"/>
      <c r="MAB23"/>
      <c r="MAC23"/>
      <c r="MAD23"/>
      <c r="MAE23"/>
      <c r="MAF23"/>
      <c r="MAG23"/>
      <c r="MAH23"/>
      <c r="MAI23"/>
      <c r="MAJ23"/>
      <c r="MAK23"/>
      <c r="MAL23"/>
      <c r="MAM23"/>
      <c r="MAN23"/>
      <c r="MAO23"/>
      <c r="MAP23"/>
      <c r="MAQ23"/>
      <c r="MAR23"/>
      <c r="MAS23"/>
      <c r="MAT23"/>
      <c r="MAU23"/>
      <c r="MAV23"/>
      <c r="MAW23"/>
      <c r="MAX23"/>
      <c r="MAY23"/>
      <c r="MAZ23"/>
      <c r="MBA23"/>
      <c r="MBB23"/>
      <c r="MBC23"/>
      <c r="MBD23"/>
      <c r="MBE23"/>
      <c r="MBF23"/>
      <c r="MBG23"/>
      <c r="MBH23"/>
      <c r="MBI23"/>
      <c r="MBJ23"/>
      <c r="MBK23"/>
      <c r="MBL23"/>
      <c r="MBM23"/>
      <c r="MBN23"/>
      <c r="MBO23"/>
      <c r="MBP23"/>
      <c r="MBQ23"/>
      <c r="MBR23"/>
      <c r="MBS23"/>
      <c r="MBT23"/>
      <c r="MBU23"/>
      <c r="MBV23"/>
      <c r="MBW23"/>
      <c r="MBX23"/>
      <c r="MBY23"/>
      <c r="MBZ23"/>
      <c r="MCA23"/>
      <c r="MCB23"/>
      <c r="MCC23"/>
      <c r="MCD23"/>
      <c r="MCE23"/>
      <c r="MCF23"/>
      <c r="MCG23"/>
      <c r="MCH23"/>
      <c r="MCI23"/>
      <c r="MCJ23"/>
      <c r="MCK23"/>
      <c r="MCL23"/>
      <c r="MCM23"/>
      <c r="MCN23"/>
      <c r="MCO23"/>
      <c r="MCP23"/>
      <c r="MCQ23"/>
      <c r="MCR23"/>
      <c r="MCS23"/>
      <c r="MCT23"/>
      <c r="MCU23"/>
      <c r="MCV23"/>
      <c r="MCW23"/>
      <c r="MCX23"/>
      <c r="MCY23"/>
      <c r="MCZ23"/>
      <c r="MDA23"/>
      <c r="MDB23"/>
      <c r="MDC23"/>
      <c r="MDD23"/>
      <c r="MDE23"/>
      <c r="MDF23"/>
      <c r="MDG23"/>
      <c r="MDH23"/>
      <c r="MDI23"/>
      <c r="MDJ23"/>
      <c r="MDK23"/>
      <c r="MDL23"/>
      <c r="MDM23"/>
      <c r="MDN23"/>
      <c r="MDO23"/>
      <c r="MDP23"/>
      <c r="MDQ23"/>
      <c r="MDR23"/>
      <c r="MDS23"/>
      <c r="MDT23"/>
      <c r="MDU23"/>
      <c r="MDV23"/>
      <c r="MDW23"/>
      <c r="MDX23"/>
      <c r="MDY23"/>
      <c r="MDZ23"/>
      <c r="MEA23"/>
      <c r="MEB23"/>
      <c r="MEC23"/>
      <c r="MED23"/>
      <c r="MEE23"/>
      <c r="MEF23"/>
      <c r="MEG23"/>
      <c r="MEH23"/>
      <c r="MEI23"/>
      <c r="MEJ23"/>
      <c r="MEK23"/>
      <c r="MEL23"/>
      <c r="MEM23"/>
      <c r="MEN23"/>
      <c r="MEO23"/>
      <c r="MEP23"/>
      <c r="MEQ23"/>
      <c r="MER23"/>
      <c r="MES23"/>
      <c r="MET23"/>
      <c r="MEU23"/>
      <c r="MEV23"/>
      <c r="MEW23"/>
      <c r="MEX23"/>
      <c r="MEY23"/>
      <c r="MEZ23"/>
      <c r="MFA23"/>
      <c r="MFB23"/>
      <c r="MFC23"/>
      <c r="MFD23"/>
      <c r="MFE23"/>
      <c r="MFF23"/>
      <c r="MFG23"/>
      <c r="MFH23"/>
      <c r="MFI23"/>
      <c r="MFJ23"/>
      <c r="MFK23"/>
      <c r="MFL23"/>
      <c r="MFM23"/>
      <c r="MFN23"/>
      <c r="MFO23"/>
      <c r="MFP23"/>
      <c r="MFQ23"/>
      <c r="MFR23"/>
      <c r="MFS23"/>
      <c r="MFT23"/>
      <c r="MFU23"/>
      <c r="MFV23"/>
      <c r="MFW23"/>
      <c r="MFX23"/>
      <c r="MFY23"/>
      <c r="MFZ23"/>
      <c r="MGA23"/>
      <c r="MGB23"/>
      <c r="MGC23"/>
      <c r="MGD23"/>
      <c r="MGE23"/>
      <c r="MGF23"/>
      <c r="MGG23"/>
      <c r="MGH23"/>
      <c r="MGI23"/>
      <c r="MGJ23"/>
      <c r="MGK23"/>
      <c r="MGL23"/>
      <c r="MGM23"/>
      <c r="MGN23"/>
      <c r="MGO23"/>
      <c r="MGP23"/>
      <c r="MGQ23"/>
      <c r="MGR23"/>
      <c r="MGS23"/>
      <c r="MGT23"/>
      <c r="MGU23"/>
      <c r="MGV23"/>
      <c r="MGW23"/>
      <c r="MGX23"/>
      <c r="MGY23"/>
      <c r="MGZ23"/>
      <c r="MHA23"/>
      <c r="MHB23"/>
      <c r="MHC23"/>
      <c r="MHD23"/>
      <c r="MHE23"/>
      <c r="MHF23"/>
      <c r="MHG23"/>
      <c r="MHH23"/>
      <c r="MHI23"/>
      <c r="MHJ23"/>
      <c r="MHK23"/>
      <c r="MHL23"/>
      <c r="MHM23"/>
      <c r="MHN23"/>
      <c r="MHO23"/>
      <c r="MHP23"/>
      <c r="MHQ23"/>
      <c r="MHR23"/>
      <c r="MHS23"/>
      <c r="MHT23"/>
      <c r="MHU23"/>
      <c r="MHV23"/>
      <c r="MHW23"/>
      <c r="MHX23"/>
      <c r="MHY23"/>
      <c r="MHZ23"/>
      <c r="MIA23"/>
      <c r="MIB23"/>
      <c r="MIC23"/>
      <c r="MID23"/>
      <c r="MIE23"/>
      <c r="MIF23"/>
      <c r="MIG23"/>
      <c r="MIH23"/>
      <c r="MII23"/>
      <c r="MIJ23"/>
      <c r="MIK23"/>
      <c r="MIL23"/>
      <c r="MIM23"/>
      <c r="MIN23"/>
      <c r="MIO23"/>
      <c r="MIP23"/>
      <c r="MIQ23"/>
      <c r="MIR23"/>
      <c r="MIS23"/>
      <c r="MIT23"/>
      <c r="MIU23"/>
      <c r="MIV23"/>
      <c r="MIW23"/>
      <c r="MIX23"/>
      <c r="MIY23"/>
      <c r="MIZ23"/>
      <c r="MJA23"/>
      <c r="MJB23"/>
      <c r="MJC23"/>
      <c r="MJD23"/>
      <c r="MJE23"/>
      <c r="MJF23"/>
      <c r="MJG23"/>
      <c r="MJH23"/>
      <c r="MJI23"/>
      <c r="MJJ23"/>
      <c r="MJK23"/>
      <c r="MJL23"/>
      <c r="MJM23"/>
      <c r="MJN23"/>
      <c r="MJO23"/>
      <c r="MJP23"/>
      <c r="MJQ23"/>
      <c r="MJR23"/>
      <c r="MJS23"/>
      <c r="MJT23"/>
      <c r="MJU23"/>
      <c r="MJV23"/>
      <c r="MJW23"/>
      <c r="MJX23"/>
      <c r="MJY23"/>
      <c r="MJZ23"/>
      <c r="MKA23"/>
      <c r="MKB23"/>
      <c r="MKC23"/>
      <c r="MKD23"/>
      <c r="MKE23"/>
      <c r="MKF23"/>
      <c r="MKG23"/>
      <c r="MKH23"/>
      <c r="MKI23"/>
      <c r="MKJ23"/>
      <c r="MKK23"/>
      <c r="MKL23"/>
      <c r="MKM23"/>
      <c r="MKN23"/>
      <c r="MKO23"/>
      <c r="MKP23"/>
      <c r="MKQ23"/>
      <c r="MKR23"/>
      <c r="MKS23"/>
      <c r="MKT23"/>
      <c r="MKU23"/>
      <c r="MKV23"/>
      <c r="MKW23"/>
      <c r="MKX23"/>
      <c r="MKY23"/>
      <c r="MKZ23"/>
      <c r="MLA23"/>
      <c r="MLB23"/>
      <c r="MLC23"/>
      <c r="MLD23"/>
      <c r="MLE23"/>
      <c r="MLF23"/>
      <c r="MLG23"/>
      <c r="MLH23"/>
      <c r="MLI23"/>
      <c r="MLJ23"/>
      <c r="MLK23"/>
      <c r="MLL23"/>
      <c r="MLM23"/>
      <c r="MLN23"/>
      <c r="MLO23"/>
      <c r="MLP23"/>
      <c r="MLQ23"/>
      <c r="MLR23"/>
      <c r="MLS23"/>
      <c r="MLT23"/>
      <c r="MLU23"/>
      <c r="MLV23"/>
      <c r="MLW23"/>
      <c r="MLX23"/>
      <c r="MLY23"/>
      <c r="MLZ23"/>
      <c r="MMA23"/>
      <c r="MMB23"/>
      <c r="MMC23"/>
      <c r="MMD23"/>
      <c r="MME23"/>
      <c r="MMF23"/>
      <c r="MMG23"/>
      <c r="MMH23"/>
      <c r="MMI23"/>
      <c r="MMJ23"/>
      <c r="MMK23"/>
      <c r="MML23"/>
      <c r="MMM23"/>
      <c r="MMN23"/>
      <c r="MMO23"/>
      <c r="MMP23"/>
      <c r="MMQ23"/>
      <c r="MMR23"/>
      <c r="MMS23"/>
      <c r="MMT23"/>
      <c r="MMU23"/>
      <c r="MMV23"/>
      <c r="MMW23"/>
      <c r="MMX23"/>
      <c r="MMY23"/>
      <c r="MMZ23"/>
      <c r="MNA23"/>
      <c r="MNB23"/>
      <c r="MNC23"/>
      <c r="MND23"/>
      <c r="MNE23"/>
      <c r="MNF23"/>
      <c r="MNG23"/>
      <c r="MNH23"/>
      <c r="MNI23"/>
      <c r="MNJ23"/>
      <c r="MNK23"/>
      <c r="MNL23"/>
      <c r="MNM23"/>
      <c r="MNN23"/>
      <c r="MNO23"/>
      <c r="MNP23"/>
      <c r="MNQ23"/>
      <c r="MNR23"/>
      <c r="MNS23"/>
      <c r="MNT23"/>
      <c r="MNU23"/>
      <c r="MNV23"/>
      <c r="MNW23"/>
      <c r="MNX23"/>
      <c r="MNY23"/>
      <c r="MNZ23"/>
      <c r="MOA23"/>
      <c r="MOB23"/>
      <c r="MOC23"/>
      <c r="MOD23"/>
      <c r="MOE23"/>
      <c r="MOF23"/>
      <c r="MOG23"/>
      <c r="MOH23"/>
      <c r="MOI23"/>
      <c r="MOJ23"/>
      <c r="MOK23"/>
      <c r="MOL23"/>
      <c r="MOM23"/>
      <c r="MON23"/>
      <c r="MOO23"/>
      <c r="MOP23"/>
      <c r="MOQ23"/>
      <c r="MOR23"/>
      <c r="MOS23"/>
      <c r="MOT23"/>
      <c r="MOU23"/>
      <c r="MOV23"/>
      <c r="MOW23"/>
      <c r="MOX23"/>
      <c r="MOY23"/>
      <c r="MOZ23"/>
      <c r="MPA23"/>
      <c r="MPB23"/>
      <c r="MPC23"/>
      <c r="MPD23"/>
      <c r="MPE23"/>
      <c r="MPF23"/>
      <c r="MPG23"/>
      <c r="MPH23"/>
      <c r="MPI23"/>
      <c r="MPJ23"/>
      <c r="MPK23"/>
      <c r="MPL23"/>
      <c r="MPM23"/>
      <c r="MPN23"/>
      <c r="MPO23"/>
      <c r="MPP23"/>
      <c r="MPQ23"/>
      <c r="MPR23"/>
      <c r="MPS23"/>
      <c r="MPT23"/>
      <c r="MPU23"/>
      <c r="MPV23"/>
      <c r="MPW23"/>
      <c r="MPX23"/>
      <c r="MPY23"/>
      <c r="MPZ23"/>
      <c r="MQA23"/>
      <c r="MQB23"/>
      <c r="MQC23"/>
      <c r="MQD23"/>
      <c r="MQE23"/>
      <c r="MQF23"/>
      <c r="MQG23"/>
      <c r="MQH23"/>
      <c r="MQI23"/>
      <c r="MQJ23"/>
      <c r="MQK23"/>
      <c r="MQL23"/>
      <c r="MQM23"/>
      <c r="MQN23"/>
      <c r="MQO23"/>
      <c r="MQP23"/>
      <c r="MQQ23"/>
      <c r="MQR23"/>
      <c r="MQS23"/>
      <c r="MQT23"/>
      <c r="MQU23"/>
      <c r="MQV23"/>
      <c r="MQW23"/>
      <c r="MQX23"/>
      <c r="MQY23"/>
      <c r="MQZ23"/>
      <c r="MRA23"/>
      <c r="MRB23"/>
      <c r="MRC23"/>
      <c r="MRD23"/>
      <c r="MRE23"/>
      <c r="MRF23"/>
      <c r="MRG23"/>
      <c r="MRH23"/>
      <c r="MRI23"/>
      <c r="MRJ23"/>
      <c r="MRK23"/>
      <c r="MRL23"/>
      <c r="MRM23"/>
      <c r="MRN23"/>
      <c r="MRO23"/>
      <c r="MRP23"/>
      <c r="MRQ23"/>
      <c r="MRR23"/>
      <c r="MRS23"/>
      <c r="MRT23"/>
      <c r="MRU23"/>
      <c r="MRV23"/>
      <c r="MRW23"/>
      <c r="MRX23"/>
      <c r="MRY23"/>
      <c r="MRZ23"/>
      <c r="MSA23"/>
      <c r="MSB23"/>
      <c r="MSC23"/>
      <c r="MSD23"/>
      <c r="MSE23"/>
      <c r="MSF23"/>
      <c r="MSG23"/>
      <c r="MSH23"/>
      <c r="MSI23"/>
      <c r="MSJ23"/>
      <c r="MSK23"/>
      <c r="MSL23"/>
      <c r="MSM23"/>
      <c r="MSN23"/>
      <c r="MSO23"/>
      <c r="MSP23"/>
      <c r="MSQ23"/>
      <c r="MSR23"/>
      <c r="MSS23"/>
      <c r="MST23"/>
      <c r="MSU23"/>
      <c r="MSV23"/>
      <c r="MSW23"/>
      <c r="MSX23"/>
      <c r="MSY23"/>
      <c r="MSZ23"/>
      <c r="MTA23"/>
      <c r="MTB23"/>
      <c r="MTC23"/>
      <c r="MTD23"/>
      <c r="MTE23"/>
      <c r="MTF23"/>
      <c r="MTG23"/>
      <c r="MTH23"/>
      <c r="MTI23"/>
      <c r="MTJ23"/>
      <c r="MTK23"/>
      <c r="MTL23"/>
      <c r="MTM23"/>
      <c r="MTN23"/>
      <c r="MTO23"/>
      <c r="MTP23"/>
      <c r="MTQ23"/>
      <c r="MTR23"/>
      <c r="MTS23"/>
      <c r="MTT23"/>
      <c r="MTU23"/>
      <c r="MTV23"/>
      <c r="MTW23"/>
      <c r="MTX23"/>
      <c r="MTY23"/>
      <c r="MTZ23"/>
      <c r="MUA23"/>
      <c r="MUB23"/>
      <c r="MUC23"/>
      <c r="MUD23"/>
      <c r="MUE23"/>
      <c r="MUF23"/>
      <c r="MUG23"/>
      <c r="MUH23"/>
      <c r="MUI23"/>
      <c r="MUJ23"/>
      <c r="MUK23"/>
      <c r="MUL23"/>
      <c r="MUM23"/>
      <c r="MUN23"/>
      <c r="MUO23"/>
      <c r="MUP23"/>
      <c r="MUQ23"/>
      <c r="MUR23"/>
      <c r="MUS23"/>
      <c r="MUT23"/>
      <c r="MUU23"/>
      <c r="MUV23"/>
      <c r="MUW23"/>
      <c r="MUX23"/>
      <c r="MUY23"/>
      <c r="MUZ23"/>
      <c r="MVA23"/>
      <c r="MVB23"/>
      <c r="MVC23"/>
      <c r="MVD23"/>
      <c r="MVE23"/>
      <c r="MVF23"/>
      <c r="MVG23"/>
      <c r="MVH23"/>
      <c r="MVI23"/>
      <c r="MVJ23"/>
      <c r="MVK23"/>
      <c r="MVL23"/>
      <c r="MVM23"/>
      <c r="MVN23"/>
      <c r="MVO23"/>
      <c r="MVP23"/>
      <c r="MVQ23"/>
      <c r="MVR23"/>
      <c r="MVS23"/>
      <c r="MVT23"/>
      <c r="MVU23"/>
      <c r="MVV23"/>
      <c r="MVW23"/>
      <c r="MVX23"/>
      <c r="MVY23"/>
      <c r="MVZ23"/>
      <c r="MWA23"/>
      <c r="MWB23"/>
      <c r="MWC23"/>
      <c r="MWD23"/>
      <c r="MWE23"/>
      <c r="MWF23"/>
      <c r="MWG23"/>
      <c r="MWH23"/>
      <c r="MWI23"/>
      <c r="MWJ23"/>
      <c r="MWK23"/>
      <c r="MWL23"/>
      <c r="MWM23"/>
      <c r="MWN23"/>
      <c r="MWO23"/>
      <c r="MWP23"/>
      <c r="MWQ23"/>
      <c r="MWR23"/>
      <c r="MWS23"/>
      <c r="MWT23"/>
      <c r="MWU23"/>
      <c r="MWV23"/>
      <c r="MWW23"/>
      <c r="MWX23"/>
      <c r="MWY23"/>
      <c r="MWZ23"/>
      <c r="MXA23"/>
      <c r="MXB23"/>
      <c r="MXC23"/>
      <c r="MXD23"/>
      <c r="MXE23"/>
      <c r="MXF23"/>
      <c r="MXG23"/>
      <c r="MXH23"/>
      <c r="MXI23"/>
      <c r="MXJ23"/>
      <c r="MXK23"/>
      <c r="MXL23"/>
      <c r="MXM23"/>
      <c r="MXN23"/>
      <c r="MXO23"/>
      <c r="MXP23"/>
      <c r="MXQ23"/>
      <c r="MXR23"/>
      <c r="MXS23"/>
      <c r="MXT23"/>
      <c r="MXU23"/>
      <c r="MXV23"/>
      <c r="MXW23"/>
      <c r="MXX23"/>
      <c r="MXY23"/>
      <c r="MXZ23"/>
      <c r="MYA23"/>
      <c r="MYB23"/>
      <c r="MYC23"/>
      <c r="MYD23"/>
      <c r="MYE23"/>
      <c r="MYF23"/>
      <c r="MYG23"/>
      <c r="MYH23"/>
      <c r="MYI23"/>
      <c r="MYJ23"/>
      <c r="MYK23"/>
      <c r="MYL23"/>
      <c r="MYM23"/>
      <c r="MYN23"/>
      <c r="MYO23"/>
      <c r="MYP23"/>
      <c r="MYQ23"/>
      <c r="MYR23"/>
      <c r="MYS23"/>
      <c r="MYT23"/>
      <c r="MYU23"/>
      <c r="MYV23"/>
      <c r="MYW23"/>
      <c r="MYX23"/>
      <c r="MYY23"/>
      <c r="MYZ23"/>
      <c r="MZA23"/>
      <c r="MZB23"/>
      <c r="MZC23"/>
      <c r="MZD23"/>
      <c r="MZE23"/>
      <c r="MZF23"/>
      <c r="MZG23"/>
      <c r="MZH23"/>
      <c r="MZI23"/>
      <c r="MZJ23"/>
      <c r="MZK23"/>
      <c r="MZL23"/>
      <c r="MZM23"/>
      <c r="MZN23"/>
      <c r="MZO23"/>
      <c r="MZP23"/>
      <c r="MZQ23"/>
      <c r="MZR23"/>
      <c r="MZS23"/>
      <c r="MZT23"/>
      <c r="MZU23"/>
      <c r="MZV23"/>
      <c r="MZW23"/>
      <c r="MZX23"/>
      <c r="MZY23"/>
      <c r="MZZ23"/>
      <c r="NAA23"/>
      <c r="NAB23"/>
      <c r="NAC23"/>
      <c r="NAD23"/>
      <c r="NAE23"/>
      <c r="NAF23"/>
      <c r="NAG23"/>
      <c r="NAH23"/>
      <c r="NAI23"/>
      <c r="NAJ23"/>
      <c r="NAK23"/>
      <c r="NAL23"/>
      <c r="NAM23"/>
      <c r="NAN23"/>
      <c r="NAO23"/>
      <c r="NAP23"/>
      <c r="NAQ23"/>
      <c r="NAR23"/>
      <c r="NAS23"/>
      <c r="NAT23"/>
      <c r="NAU23"/>
      <c r="NAV23"/>
      <c r="NAW23"/>
      <c r="NAX23"/>
      <c r="NAY23"/>
      <c r="NAZ23"/>
      <c r="NBA23"/>
      <c r="NBB23"/>
      <c r="NBC23"/>
      <c r="NBD23"/>
      <c r="NBE23"/>
      <c r="NBF23"/>
      <c r="NBG23"/>
      <c r="NBH23"/>
      <c r="NBI23"/>
      <c r="NBJ23"/>
      <c r="NBK23"/>
      <c r="NBL23"/>
      <c r="NBM23"/>
      <c r="NBN23"/>
      <c r="NBO23"/>
      <c r="NBP23"/>
      <c r="NBQ23"/>
      <c r="NBR23"/>
      <c r="NBS23"/>
      <c r="NBT23"/>
      <c r="NBU23"/>
      <c r="NBV23"/>
      <c r="NBW23"/>
      <c r="NBX23"/>
      <c r="NBY23"/>
      <c r="NBZ23"/>
      <c r="NCA23"/>
      <c r="NCB23"/>
      <c r="NCC23"/>
      <c r="NCD23"/>
      <c r="NCE23"/>
      <c r="NCF23"/>
      <c r="NCG23"/>
      <c r="NCH23"/>
      <c r="NCI23"/>
      <c r="NCJ23"/>
      <c r="NCK23"/>
      <c r="NCL23"/>
      <c r="NCM23"/>
      <c r="NCN23"/>
      <c r="NCO23"/>
      <c r="NCP23"/>
      <c r="NCQ23"/>
      <c r="NCR23"/>
      <c r="NCS23"/>
      <c r="NCT23"/>
      <c r="NCU23"/>
      <c r="NCV23"/>
      <c r="NCW23"/>
      <c r="NCX23"/>
      <c r="NCY23"/>
      <c r="NCZ23"/>
      <c r="NDA23"/>
      <c r="NDB23"/>
      <c r="NDC23"/>
      <c r="NDD23"/>
      <c r="NDE23"/>
      <c r="NDF23"/>
      <c r="NDG23"/>
      <c r="NDH23"/>
      <c r="NDI23"/>
      <c r="NDJ23"/>
      <c r="NDK23"/>
      <c r="NDL23"/>
      <c r="NDM23"/>
      <c r="NDN23"/>
      <c r="NDO23"/>
      <c r="NDP23"/>
      <c r="NDQ23"/>
      <c r="NDR23"/>
      <c r="NDS23"/>
      <c r="NDT23"/>
      <c r="NDU23"/>
      <c r="NDV23"/>
      <c r="NDW23"/>
      <c r="NDX23"/>
      <c r="NDY23"/>
      <c r="NDZ23"/>
      <c r="NEA23"/>
      <c r="NEB23"/>
      <c r="NEC23"/>
      <c r="NED23"/>
      <c r="NEE23"/>
      <c r="NEF23"/>
      <c r="NEG23"/>
      <c r="NEH23"/>
      <c r="NEI23"/>
      <c r="NEJ23"/>
      <c r="NEK23"/>
      <c r="NEL23"/>
      <c r="NEM23"/>
      <c r="NEN23"/>
      <c r="NEO23"/>
      <c r="NEP23"/>
      <c r="NEQ23"/>
      <c r="NER23"/>
      <c r="NES23"/>
      <c r="NET23"/>
      <c r="NEU23"/>
      <c r="NEV23"/>
      <c r="NEW23"/>
      <c r="NEX23"/>
      <c r="NEY23"/>
      <c r="NEZ23"/>
      <c r="NFA23"/>
      <c r="NFB23"/>
      <c r="NFC23"/>
      <c r="NFD23"/>
      <c r="NFE23"/>
      <c r="NFF23"/>
      <c r="NFG23"/>
      <c r="NFH23"/>
      <c r="NFI23"/>
      <c r="NFJ23"/>
      <c r="NFK23"/>
      <c r="NFL23"/>
      <c r="NFM23"/>
      <c r="NFN23"/>
      <c r="NFO23"/>
      <c r="NFP23"/>
      <c r="NFQ23"/>
      <c r="NFR23"/>
      <c r="NFS23"/>
      <c r="NFT23"/>
      <c r="NFU23"/>
      <c r="NFV23"/>
      <c r="NFW23"/>
      <c r="NFX23"/>
      <c r="NFY23"/>
      <c r="NFZ23"/>
      <c r="NGA23"/>
      <c r="NGB23"/>
      <c r="NGC23"/>
      <c r="NGD23"/>
      <c r="NGE23"/>
      <c r="NGF23"/>
      <c r="NGG23"/>
      <c r="NGH23"/>
      <c r="NGI23"/>
      <c r="NGJ23"/>
      <c r="NGK23"/>
      <c r="NGL23"/>
      <c r="NGM23"/>
      <c r="NGN23"/>
      <c r="NGO23"/>
      <c r="NGP23"/>
      <c r="NGQ23"/>
      <c r="NGR23"/>
      <c r="NGS23"/>
      <c r="NGT23"/>
      <c r="NGU23"/>
      <c r="NGV23"/>
      <c r="NGW23"/>
      <c r="NGX23"/>
      <c r="NGY23"/>
      <c r="NGZ23"/>
      <c r="NHA23"/>
      <c r="NHB23"/>
      <c r="NHC23"/>
      <c r="NHD23"/>
      <c r="NHE23"/>
      <c r="NHF23"/>
      <c r="NHG23"/>
      <c r="NHH23"/>
      <c r="NHI23"/>
      <c r="NHJ23"/>
      <c r="NHK23"/>
      <c r="NHL23"/>
      <c r="NHM23"/>
      <c r="NHN23"/>
      <c r="NHO23"/>
      <c r="NHP23"/>
      <c r="NHQ23"/>
      <c r="NHR23"/>
      <c r="NHS23"/>
      <c r="NHT23"/>
      <c r="NHU23"/>
      <c r="NHV23"/>
      <c r="NHW23"/>
      <c r="NHX23"/>
      <c r="NHY23"/>
      <c r="NHZ23"/>
      <c r="NIA23"/>
      <c r="NIB23"/>
      <c r="NIC23"/>
      <c r="NID23"/>
      <c r="NIE23"/>
      <c r="NIF23"/>
      <c r="NIG23"/>
      <c r="NIH23"/>
      <c r="NII23"/>
      <c r="NIJ23"/>
      <c r="NIK23"/>
      <c r="NIL23"/>
      <c r="NIM23"/>
      <c r="NIN23"/>
      <c r="NIO23"/>
      <c r="NIP23"/>
      <c r="NIQ23"/>
      <c r="NIR23"/>
      <c r="NIS23"/>
      <c r="NIT23"/>
      <c r="NIU23"/>
      <c r="NIV23"/>
      <c r="NIW23"/>
      <c r="NIX23"/>
      <c r="NIY23"/>
      <c r="NIZ23"/>
      <c r="NJA23"/>
      <c r="NJB23"/>
      <c r="NJC23"/>
      <c r="NJD23"/>
      <c r="NJE23"/>
      <c r="NJF23"/>
      <c r="NJG23"/>
      <c r="NJH23"/>
      <c r="NJI23"/>
      <c r="NJJ23"/>
      <c r="NJK23"/>
      <c r="NJL23"/>
      <c r="NJM23"/>
      <c r="NJN23"/>
      <c r="NJO23"/>
      <c r="NJP23"/>
      <c r="NJQ23"/>
      <c r="NJR23"/>
      <c r="NJS23"/>
      <c r="NJT23"/>
      <c r="NJU23"/>
      <c r="NJV23"/>
      <c r="NJW23"/>
      <c r="NJX23"/>
      <c r="NJY23"/>
      <c r="NJZ23"/>
      <c r="NKA23"/>
      <c r="NKB23"/>
      <c r="NKC23"/>
      <c r="NKD23"/>
      <c r="NKE23"/>
      <c r="NKF23"/>
      <c r="NKG23"/>
      <c r="NKH23"/>
      <c r="NKI23"/>
      <c r="NKJ23"/>
      <c r="NKK23"/>
      <c r="NKL23"/>
      <c r="NKM23"/>
      <c r="NKN23"/>
      <c r="NKO23"/>
      <c r="NKP23"/>
      <c r="NKQ23"/>
      <c r="NKR23"/>
      <c r="NKS23"/>
      <c r="NKT23"/>
      <c r="NKU23"/>
      <c r="NKV23"/>
      <c r="NKW23"/>
      <c r="NKX23"/>
      <c r="NKY23"/>
      <c r="NKZ23"/>
      <c r="NLA23"/>
      <c r="NLB23"/>
      <c r="NLC23"/>
      <c r="NLD23"/>
      <c r="NLE23"/>
      <c r="NLF23"/>
      <c r="NLG23"/>
      <c r="NLH23"/>
      <c r="NLI23"/>
      <c r="NLJ23"/>
      <c r="NLK23"/>
      <c r="NLL23"/>
      <c r="NLM23"/>
      <c r="NLN23"/>
      <c r="NLO23"/>
      <c r="NLP23"/>
      <c r="NLQ23"/>
      <c r="NLR23"/>
      <c r="NLS23"/>
      <c r="NLT23"/>
      <c r="NLU23"/>
      <c r="NLV23"/>
      <c r="NLW23"/>
      <c r="NLX23"/>
      <c r="NLY23"/>
      <c r="NLZ23"/>
      <c r="NMA23"/>
      <c r="NMB23"/>
      <c r="NMC23"/>
      <c r="NMD23"/>
      <c r="NME23"/>
      <c r="NMF23"/>
      <c r="NMG23"/>
      <c r="NMH23"/>
      <c r="NMI23"/>
      <c r="NMJ23"/>
      <c r="NMK23"/>
      <c r="NML23"/>
      <c r="NMM23"/>
      <c r="NMN23"/>
      <c r="NMO23"/>
      <c r="NMP23"/>
      <c r="NMQ23"/>
      <c r="NMR23"/>
      <c r="NMS23"/>
      <c r="NMT23"/>
      <c r="NMU23"/>
      <c r="NMV23"/>
      <c r="NMW23"/>
      <c r="NMX23"/>
      <c r="NMY23"/>
      <c r="NMZ23"/>
      <c r="NNA23"/>
      <c r="NNB23"/>
      <c r="NNC23"/>
      <c r="NND23"/>
      <c r="NNE23"/>
      <c r="NNF23"/>
      <c r="NNG23"/>
      <c r="NNH23"/>
      <c r="NNI23"/>
      <c r="NNJ23"/>
      <c r="NNK23"/>
      <c r="NNL23"/>
      <c r="NNM23"/>
      <c r="NNN23"/>
      <c r="NNO23"/>
      <c r="NNP23"/>
      <c r="NNQ23"/>
      <c r="NNR23"/>
      <c r="NNS23"/>
      <c r="NNT23"/>
      <c r="NNU23"/>
      <c r="NNV23"/>
      <c r="NNW23"/>
      <c r="NNX23"/>
      <c r="NNY23"/>
      <c r="NNZ23"/>
      <c r="NOA23"/>
      <c r="NOB23"/>
      <c r="NOC23"/>
      <c r="NOD23"/>
      <c r="NOE23"/>
      <c r="NOF23"/>
      <c r="NOG23"/>
      <c r="NOH23"/>
      <c r="NOI23"/>
      <c r="NOJ23"/>
      <c r="NOK23"/>
      <c r="NOL23"/>
      <c r="NOM23"/>
      <c r="NON23"/>
      <c r="NOO23"/>
      <c r="NOP23"/>
      <c r="NOQ23"/>
      <c r="NOR23"/>
      <c r="NOS23"/>
      <c r="NOT23"/>
      <c r="NOU23"/>
      <c r="NOV23"/>
      <c r="NOW23"/>
      <c r="NOX23"/>
      <c r="NOY23"/>
      <c r="NOZ23"/>
      <c r="NPA23"/>
      <c r="NPB23"/>
      <c r="NPC23"/>
      <c r="NPD23"/>
      <c r="NPE23"/>
      <c r="NPF23"/>
      <c r="NPG23"/>
      <c r="NPH23"/>
      <c r="NPI23"/>
      <c r="NPJ23"/>
      <c r="NPK23"/>
      <c r="NPL23"/>
      <c r="NPM23"/>
      <c r="NPN23"/>
      <c r="NPO23"/>
      <c r="NPP23"/>
      <c r="NPQ23"/>
      <c r="NPR23"/>
      <c r="NPS23"/>
      <c r="NPT23"/>
      <c r="NPU23"/>
      <c r="NPV23"/>
      <c r="NPW23"/>
      <c r="NPX23"/>
      <c r="NPY23"/>
      <c r="NPZ23"/>
      <c r="NQA23"/>
      <c r="NQB23"/>
      <c r="NQC23"/>
      <c r="NQD23"/>
      <c r="NQE23"/>
      <c r="NQF23"/>
      <c r="NQG23"/>
      <c r="NQH23"/>
      <c r="NQI23"/>
      <c r="NQJ23"/>
      <c r="NQK23"/>
      <c r="NQL23"/>
      <c r="NQM23"/>
      <c r="NQN23"/>
      <c r="NQO23"/>
      <c r="NQP23"/>
      <c r="NQQ23"/>
      <c r="NQR23"/>
      <c r="NQS23"/>
      <c r="NQT23"/>
      <c r="NQU23"/>
      <c r="NQV23"/>
      <c r="NQW23"/>
      <c r="NQX23"/>
      <c r="NQY23"/>
      <c r="NQZ23"/>
      <c r="NRA23"/>
      <c r="NRB23"/>
      <c r="NRC23"/>
      <c r="NRD23"/>
      <c r="NRE23"/>
      <c r="NRF23"/>
      <c r="NRG23"/>
      <c r="NRH23"/>
      <c r="NRI23"/>
      <c r="NRJ23"/>
      <c r="NRK23"/>
      <c r="NRL23"/>
      <c r="NRM23"/>
      <c r="NRN23"/>
      <c r="NRO23"/>
      <c r="NRP23"/>
      <c r="NRQ23"/>
      <c r="NRR23"/>
      <c r="NRS23"/>
      <c r="NRT23"/>
      <c r="NRU23"/>
      <c r="NRV23"/>
      <c r="NRW23"/>
      <c r="NRX23"/>
      <c r="NRY23"/>
      <c r="NRZ23"/>
      <c r="NSA23"/>
      <c r="NSB23"/>
      <c r="NSC23"/>
      <c r="NSD23"/>
      <c r="NSE23"/>
      <c r="NSF23"/>
      <c r="NSG23"/>
      <c r="NSH23"/>
      <c r="NSI23"/>
      <c r="NSJ23"/>
      <c r="NSK23"/>
      <c r="NSL23"/>
      <c r="NSM23"/>
      <c r="NSN23"/>
      <c r="NSO23"/>
      <c r="NSP23"/>
      <c r="NSQ23"/>
      <c r="NSR23"/>
      <c r="NSS23"/>
      <c r="NST23"/>
      <c r="NSU23"/>
      <c r="NSV23"/>
      <c r="NSW23"/>
      <c r="NSX23"/>
      <c r="NSY23"/>
      <c r="NSZ23"/>
      <c r="NTA23"/>
      <c r="NTB23"/>
      <c r="NTC23"/>
      <c r="NTD23"/>
      <c r="NTE23"/>
      <c r="NTF23"/>
      <c r="NTG23"/>
      <c r="NTH23"/>
      <c r="NTI23"/>
      <c r="NTJ23"/>
      <c r="NTK23"/>
      <c r="NTL23"/>
      <c r="NTM23"/>
      <c r="NTN23"/>
      <c r="NTO23"/>
      <c r="NTP23"/>
      <c r="NTQ23"/>
      <c r="NTR23"/>
      <c r="NTS23"/>
      <c r="NTT23"/>
      <c r="NTU23"/>
      <c r="NTV23"/>
      <c r="NTW23"/>
      <c r="NTX23"/>
      <c r="NTY23"/>
      <c r="NTZ23"/>
      <c r="NUA23"/>
      <c r="NUB23"/>
      <c r="NUC23"/>
      <c r="NUD23"/>
      <c r="NUE23"/>
      <c r="NUF23"/>
      <c r="NUG23"/>
      <c r="NUH23"/>
      <c r="NUI23"/>
      <c r="NUJ23"/>
      <c r="NUK23"/>
      <c r="NUL23"/>
      <c r="NUM23"/>
      <c r="NUN23"/>
      <c r="NUO23"/>
      <c r="NUP23"/>
      <c r="NUQ23"/>
      <c r="NUR23"/>
      <c r="NUS23"/>
      <c r="NUT23"/>
      <c r="NUU23"/>
      <c r="NUV23"/>
      <c r="NUW23"/>
      <c r="NUX23"/>
      <c r="NUY23"/>
      <c r="NUZ23"/>
      <c r="NVA23"/>
      <c r="NVB23"/>
      <c r="NVC23"/>
      <c r="NVD23"/>
      <c r="NVE23"/>
      <c r="NVF23"/>
      <c r="NVG23"/>
      <c r="NVH23"/>
      <c r="NVI23"/>
      <c r="NVJ23"/>
      <c r="NVK23"/>
      <c r="NVL23"/>
      <c r="NVM23"/>
      <c r="NVN23"/>
      <c r="NVO23"/>
      <c r="NVP23"/>
      <c r="NVQ23"/>
      <c r="NVR23"/>
      <c r="NVS23"/>
      <c r="NVT23"/>
      <c r="NVU23"/>
      <c r="NVV23"/>
      <c r="NVW23"/>
      <c r="NVX23"/>
      <c r="NVY23"/>
      <c r="NVZ23"/>
      <c r="NWA23"/>
      <c r="NWB23"/>
      <c r="NWC23"/>
      <c r="NWD23"/>
      <c r="NWE23"/>
      <c r="NWF23"/>
      <c r="NWG23"/>
      <c r="NWH23"/>
      <c r="NWI23"/>
      <c r="NWJ23"/>
      <c r="NWK23"/>
      <c r="NWL23"/>
      <c r="NWM23"/>
      <c r="NWN23"/>
      <c r="NWO23"/>
      <c r="NWP23"/>
      <c r="NWQ23"/>
      <c r="NWR23"/>
      <c r="NWS23"/>
      <c r="NWT23"/>
      <c r="NWU23"/>
      <c r="NWV23"/>
      <c r="NWW23"/>
      <c r="NWX23"/>
      <c r="NWY23"/>
      <c r="NWZ23"/>
      <c r="NXA23"/>
      <c r="NXB23"/>
      <c r="NXC23"/>
      <c r="NXD23"/>
      <c r="NXE23"/>
      <c r="NXF23"/>
      <c r="NXG23"/>
      <c r="NXH23"/>
      <c r="NXI23"/>
      <c r="NXJ23"/>
      <c r="NXK23"/>
      <c r="NXL23"/>
      <c r="NXM23"/>
      <c r="NXN23"/>
      <c r="NXO23"/>
      <c r="NXP23"/>
      <c r="NXQ23"/>
      <c r="NXR23"/>
      <c r="NXS23"/>
      <c r="NXT23"/>
      <c r="NXU23"/>
      <c r="NXV23"/>
      <c r="NXW23"/>
      <c r="NXX23"/>
      <c r="NXY23"/>
      <c r="NXZ23"/>
      <c r="NYA23"/>
      <c r="NYB23"/>
      <c r="NYC23"/>
      <c r="NYD23"/>
      <c r="NYE23"/>
      <c r="NYF23"/>
      <c r="NYG23"/>
      <c r="NYH23"/>
      <c r="NYI23"/>
      <c r="NYJ23"/>
      <c r="NYK23"/>
      <c r="NYL23"/>
      <c r="NYM23"/>
      <c r="NYN23"/>
      <c r="NYO23"/>
      <c r="NYP23"/>
      <c r="NYQ23"/>
      <c r="NYR23"/>
      <c r="NYS23"/>
      <c r="NYT23"/>
      <c r="NYU23"/>
      <c r="NYV23"/>
      <c r="NYW23"/>
      <c r="NYX23"/>
      <c r="NYY23"/>
      <c r="NYZ23"/>
      <c r="NZA23"/>
      <c r="NZB23"/>
      <c r="NZC23"/>
      <c r="NZD23"/>
      <c r="NZE23"/>
      <c r="NZF23"/>
      <c r="NZG23"/>
      <c r="NZH23"/>
      <c r="NZI23"/>
      <c r="NZJ23"/>
      <c r="NZK23"/>
      <c r="NZL23"/>
      <c r="NZM23"/>
      <c r="NZN23"/>
      <c r="NZO23"/>
      <c r="NZP23"/>
      <c r="NZQ23"/>
      <c r="NZR23"/>
      <c r="NZS23"/>
      <c r="NZT23"/>
      <c r="NZU23"/>
      <c r="NZV23"/>
      <c r="NZW23"/>
      <c r="NZX23"/>
      <c r="NZY23"/>
      <c r="NZZ23"/>
      <c r="OAA23"/>
      <c r="OAB23"/>
      <c r="OAC23"/>
      <c r="OAD23"/>
      <c r="OAE23"/>
      <c r="OAF23"/>
      <c r="OAG23"/>
      <c r="OAH23"/>
      <c r="OAI23"/>
      <c r="OAJ23"/>
      <c r="OAK23"/>
      <c r="OAL23"/>
      <c r="OAM23"/>
      <c r="OAN23"/>
      <c r="OAO23"/>
      <c r="OAP23"/>
      <c r="OAQ23"/>
      <c r="OAR23"/>
      <c r="OAS23"/>
      <c r="OAT23"/>
      <c r="OAU23"/>
      <c r="OAV23"/>
      <c r="OAW23"/>
      <c r="OAX23"/>
      <c r="OAY23"/>
      <c r="OAZ23"/>
      <c r="OBA23"/>
      <c r="OBB23"/>
      <c r="OBC23"/>
      <c r="OBD23"/>
      <c r="OBE23"/>
      <c r="OBF23"/>
      <c r="OBG23"/>
      <c r="OBH23"/>
      <c r="OBI23"/>
      <c r="OBJ23"/>
      <c r="OBK23"/>
      <c r="OBL23"/>
      <c r="OBM23"/>
      <c r="OBN23"/>
      <c r="OBO23"/>
      <c r="OBP23"/>
      <c r="OBQ23"/>
      <c r="OBR23"/>
      <c r="OBS23"/>
      <c r="OBT23"/>
      <c r="OBU23"/>
      <c r="OBV23"/>
      <c r="OBW23"/>
      <c r="OBX23"/>
      <c r="OBY23"/>
      <c r="OBZ23"/>
      <c r="OCA23"/>
      <c r="OCB23"/>
      <c r="OCC23"/>
      <c r="OCD23"/>
      <c r="OCE23"/>
      <c r="OCF23"/>
      <c r="OCG23"/>
      <c r="OCH23"/>
      <c r="OCI23"/>
      <c r="OCJ23"/>
      <c r="OCK23"/>
      <c r="OCL23"/>
      <c r="OCM23"/>
      <c r="OCN23"/>
      <c r="OCO23"/>
      <c r="OCP23"/>
      <c r="OCQ23"/>
      <c r="OCR23"/>
      <c r="OCS23"/>
      <c r="OCT23"/>
      <c r="OCU23"/>
      <c r="OCV23"/>
      <c r="OCW23"/>
      <c r="OCX23"/>
      <c r="OCY23"/>
      <c r="OCZ23"/>
      <c r="ODA23"/>
      <c r="ODB23"/>
      <c r="ODC23"/>
      <c r="ODD23"/>
      <c r="ODE23"/>
      <c r="ODF23"/>
      <c r="ODG23"/>
      <c r="ODH23"/>
      <c r="ODI23"/>
      <c r="ODJ23"/>
      <c r="ODK23"/>
      <c r="ODL23"/>
      <c r="ODM23"/>
      <c r="ODN23"/>
      <c r="ODO23"/>
      <c r="ODP23"/>
      <c r="ODQ23"/>
      <c r="ODR23"/>
      <c r="ODS23"/>
      <c r="ODT23"/>
      <c r="ODU23"/>
      <c r="ODV23"/>
      <c r="ODW23"/>
      <c r="ODX23"/>
      <c r="ODY23"/>
      <c r="ODZ23"/>
      <c r="OEA23"/>
      <c r="OEB23"/>
      <c r="OEC23"/>
      <c r="OED23"/>
      <c r="OEE23"/>
      <c r="OEF23"/>
      <c r="OEG23"/>
      <c r="OEH23"/>
      <c r="OEI23"/>
      <c r="OEJ23"/>
      <c r="OEK23"/>
      <c r="OEL23"/>
      <c r="OEM23"/>
      <c r="OEN23"/>
      <c r="OEO23"/>
      <c r="OEP23"/>
      <c r="OEQ23"/>
      <c r="OER23"/>
      <c r="OES23"/>
      <c r="OET23"/>
      <c r="OEU23"/>
      <c r="OEV23"/>
      <c r="OEW23"/>
      <c r="OEX23"/>
      <c r="OEY23"/>
      <c r="OEZ23"/>
      <c r="OFA23"/>
      <c r="OFB23"/>
      <c r="OFC23"/>
      <c r="OFD23"/>
      <c r="OFE23"/>
      <c r="OFF23"/>
      <c r="OFG23"/>
      <c r="OFH23"/>
      <c r="OFI23"/>
      <c r="OFJ23"/>
      <c r="OFK23"/>
      <c r="OFL23"/>
      <c r="OFM23"/>
      <c r="OFN23"/>
      <c r="OFO23"/>
      <c r="OFP23"/>
      <c r="OFQ23"/>
      <c r="OFR23"/>
      <c r="OFS23"/>
      <c r="OFT23"/>
      <c r="OFU23"/>
      <c r="OFV23"/>
      <c r="OFW23"/>
      <c r="OFX23"/>
      <c r="OFY23"/>
      <c r="OFZ23"/>
      <c r="OGA23"/>
      <c r="OGB23"/>
      <c r="OGC23"/>
      <c r="OGD23"/>
      <c r="OGE23"/>
      <c r="OGF23"/>
      <c r="OGG23"/>
      <c r="OGH23"/>
      <c r="OGI23"/>
      <c r="OGJ23"/>
      <c r="OGK23"/>
      <c r="OGL23"/>
      <c r="OGM23"/>
      <c r="OGN23"/>
      <c r="OGO23"/>
      <c r="OGP23"/>
      <c r="OGQ23"/>
      <c r="OGR23"/>
      <c r="OGS23"/>
      <c r="OGT23"/>
      <c r="OGU23"/>
      <c r="OGV23"/>
      <c r="OGW23"/>
      <c r="OGX23"/>
      <c r="OGY23"/>
      <c r="OGZ23"/>
      <c r="OHA23"/>
      <c r="OHB23"/>
      <c r="OHC23"/>
      <c r="OHD23"/>
      <c r="OHE23"/>
      <c r="OHF23"/>
      <c r="OHG23"/>
      <c r="OHH23"/>
      <c r="OHI23"/>
      <c r="OHJ23"/>
      <c r="OHK23"/>
      <c r="OHL23"/>
      <c r="OHM23"/>
      <c r="OHN23"/>
      <c r="OHO23"/>
      <c r="OHP23"/>
      <c r="OHQ23"/>
      <c r="OHR23"/>
      <c r="OHS23"/>
      <c r="OHT23"/>
      <c r="OHU23"/>
      <c r="OHV23"/>
      <c r="OHW23"/>
      <c r="OHX23"/>
      <c r="OHY23"/>
      <c r="OHZ23"/>
      <c r="OIA23"/>
      <c r="OIB23"/>
      <c r="OIC23"/>
      <c r="OID23"/>
      <c r="OIE23"/>
      <c r="OIF23"/>
      <c r="OIG23"/>
      <c r="OIH23"/>
      <c r="OII23"/>
      <c r="OIJ23"/>
      <c r="OIK23"/>
      <c r="OIL23"/>
      <c r="OIM23"/>
      <c r="OIN23"/>
      <c r="OIO23"/>
      <c r="OIP23"/>
      <c r="OIQ23"/>
      <c r="OIR23"/>
      <c r="OIS23"/>
      <c r="OIT23"/>
      <c r="OIU23"/>
      <c r="OIV23"/>
      <c r="OIW23"/>
      <c r="OIX23"/>
      <c r="OIY23"/>
      <c r="OIZ23"/>
      <c r="OJA23"/>
      <c r="OJB23"/>
      <c r="OJC23"/>
      <c r="OJD23"/>
      <c r="OJE23"/>
      <c r="OJF23"/>
      <c r="OJG23"/>
      <c r="OJH23"/>
      <c r="OJI23"/>
      <c r="OJJ23"/>
      <c r="OJK23"/>
      <c r="OJL23"/>
      <c r="OJM23"/>
      <c r="OJN23"/>
      <c r="OJO23"/>
      <c r="OJP23"/>
      <c r="OJQ23"/>
      <c r="OJR23"/>
      <c r="OJS23"/>
      <c r="OJT23"/>
      <c r="OJU23"/>
      <c r="OJV23"/>
      <c r="OJW23"/>
      <c r="OJX23"/>
      <c r="OJY23"/>
      <c r="OJZ23"/>
      <c r="OKA23"/>
      <c r="OKB23"/>
      <c r="OKC23"/>
      <c r="OKD23"/>
      <c r="OKE23"/>
      <c r="OKF23"/>
      <c r="OKG23"/>
      <c r="OKH23"/>
      <c r="OKI23"/>
      <c r="OKJ23"/>
      <c r="OKK23"/>
      <c r="OKL23"/>
      <c r="OKM23"/>
      <c r="OKN23"/>
      <c r="OKO23"/>
      <c r="OKP23"/>
      <c r="OKQ23"/>
      <c r="OKR23"/>
      <c r="OKS23"/>
      <c r="OKT23"/>
      <c r="OKU23"/>
      <c r="OKV23"/>
      <c r="OKW23"/>
      <c r="OKX23"/>
      <c r="OKY23"/>
      <c r="OKZ23"/>
      <c r="OLA23"/>
      <c r="OLB23"/>
      <c r="OLC23"/>
      <c r="OLD23"/>
      <c r="OLE23"/>
      <c r="OLF23"/>
      <c r="OLG23"/>
      <c r="OLH23"/>
      <c r="OLI23"/>
      <c r="OLJ23"/>
      <c r="OLK23"/>
      <c r="OLL23"/>
      <c r="OLM23"/>
      <c r="OLN23"/>
      <c r="OLO23"/>
      <c r="OLP23"/>
      <c r="OLQ23"/>
      <c r="OLR23"/>
      <c r="OLS23"/>
      <c r="OLT23"/>
      <c r="OLU23"/>
      <c r="OLV23"/>
      <c r="OLW23"/>
      <c r="OLX23"/>
      <c r="OLY23"/>
      <c r="OLZ23"/>
      <c r="OMA23"/>
      <c r="OMB23"/>
      <c r="OMC23"/>
      <c r="OMD23"/>
      <c r="OME23"/>
      <c r="OMF23"/>
      <c r="OMG23"/>
      <c r="OMH23"/>
      <c r="OMI23"/>
      <c r="OMJ23"/>
      <c r="OMK23"/>
      <c r="OML23"/>
      <c r="OMM23"/>
      <c r="OMN23"/>
      <c r="OMO23"/>
      <c r="OMP23"/>
      <c r="OMQ23"/>
      <c r="OMR23"/>
      <c r="OMS23"/>
      <c r="OMT23"/>
      <c r="OMU23"/>
      <c r="OMV23"/>
      <c r="OMW23"/>
      <c r="OMX23"/>
      <c r="OMY23"/>
      <c r="OMZ23"/>
      <c r="ONA23"/>
      <c r="ONB23"/>
      <c r="ONC23"/>
      <c r="OND23"/>
      <c r="ONE23"/>
      <c r="ONF23"/>
      <c r="ONG23"/>
      <c r="ONH23"/>
      <c r="ONI23"/>
      <c r="ONJ23"/>
      <c r="ONK23"/>
      <c r="ONL23"/>
      <c r="ONM23"/>
      <c r="ONN23"/>
      <c r="ONO23"/>
      <c r="ONP23"/>
      <c r="ONQ23"/>
      <c r="ONR23"/>
      <c r="ONS23"/>
      <c r="ONT23"/>
      <c r="ONU23"/>
      <c r="ONV23"/>
      <c r="ONW23"/>
      <c r="ONX23"/>
      <c r="ONY23"/>
      <c r="ONZ23"/>
      <c r="OOA23"/>
      <c r="OOB23"/>
      <c r="OOC23"/>
      <c r="OOD23"/>
      <c r="OOE23"/>
      <c r="OOF23"/>
      <c r="OOG23"/>
      <c r="OOH23"/>
      <c r="OOI23"/>
      <c r="OOJ23"/>
      <c r="OOK23"/>
      <c r="OOL23"/>
      <c r="OOM23"/>
      <c r="OON23"/>
      <c r="OOO23"/>
      <c r="OOP23"/>
      <c r="OOQ23"/>
      <c r="OOR23"/>
      <c r="OOS23"/>
      <c r="OOT23"/>
      <c r="OOU23"/>
      <c r="OOV23"/>
      <c r="OOW23"/>
      <c r="OOX23"/>
      <c r="OOY23"/>
      <c r="OOZ23"/>
      <c r="OPA23"/>
      <c r="OPB23"/>
      <c r="OPC23"/>
      <c r="OPD23"/>
      <c r="OPE23"/>
      <c r="OPF23"/>
      <c r="OPG23"/>
      <c r="OPH23"/>
      <c r="OPI23"/>
      <c r="OPJ23"/>
      <c r="OPK23"/>
      <c r="OPL23"/>
      <c r="OPM23"/>
      <c r="OPN23"/>
      <c r="OPO23"/>
      <c r="OPP23"/>
      <c r="OPQ23"/>
      <c r="OPR23"/>
      <c r="OPS23"/>
      <c r="OPT23"/>
      <c r="OPU23"/>
      <c r="OPV23"/>
      <c r="OPW23"/>
      <c r="OPX23"/>
      <c r="OPY23"/>
      <c r="OPZ23"/>
      <c r="OQA23"/>
      <c r="OQB23"/>
      <c r="OQC23"/>
      <c r="OQD23"/>
      <c r="OQE23"/>
      <c r="OQF23"/>
      <c r="OQG23"/>
      <c r="OQH23"/>
      <c r="OQI23"/>
      <c r="OQJ23"/>
      <c r="OQK23"/>
      <c r="OQL23"/>
      <c r="OQM23"/>
      <c r="OQN23"/>
      <c r="OQO23"/>
      <c r="OQP23"/>
      <c r="OQQ23"/>
      <c r="OQR23"/>
      <c r="OQS23"/>
      <c r="OQT23"/>
      <c r="OQU23"/>
      <c r="OQV23"/>
      <c r="OQW23"/>
      <c r="OQX23"/>
      <c r="OQY23"/>
      <c r="OQZ23"/>
      <c r="ORA23"/>
      <c r="ORB23"/>
      <c r="ORC23"/>
      <c r="ORD23"/>
      <c r="ORE23"/>
      <c r="ORF23"/>
      <c r="ORG23"/>
      <c r="ORH23"/>
      <c r="ORI23"/>
      <c r="ORJ23"/>
      <c r="ORK23"/>
      <c r="ORL23"/>
      <c r="ORM23"/>
      <c r="ORN23"/>
      <c r="ORO23"/>
      <c r="ORP23"/>
      <c r="ORQ23"/>
      <c r="ORR23"/>
      <c r="ORS23"/>
      <c r="ORT23"/>
      <c r="ORU23"/>
      <c r="ORV23"/>
      <c r="ORW23"/>
      <c r="ORX23"/>
      <c r="ORY23"/>
      <c r="ORZ23"/>
      <c r="OSA23"/>
      <c r="OSB23"/>
      <c r="OSC23"/>
      <c r="OSD23"/>
      <c r="OSE23"/>
      <c r="OSF23"/>
      <c r="OSG23"/>
      <c r="OSH23"/>
      <c r="OSI23"/>
      <c r="OSJ23"/>
      <c r="OSK23"/>
      <c r="OSL23"/>
      <c r="OSM23"/>
      <c r="OSN23"/>
      <c r="OSO23"/>
      <c r="OSP23"/>
      <c r="OSQ23"/>
      <c r="OSR23"/>
      <c r="OSS23"/>
      <c r="OST23"/>
      <c r="OSU23"/>
      <c r="OSV23"/>
      <c r="OSW23"/>
      <c r="OSX23"/>
      <c r="OSY23"/>
      <c r="OSZ23"/>
      <c r="OTA23"/>
      <c r="OTB23"/>
      <c r="OTC23"/>
      <c r="OTD23"/>
      <c r="OTE23"/>
      <c r="OTF23"/>
      <c r="OTG23"/>
      <c r="OTH23"/>
      <c r="OTI23"/>
      <c r="OTJ23"/>
      <c r="OTK23"/>
      <c r="OTL23"/>
      <c r="OTM23"/>
      <c r="OTN23"/>
      <c r="OTO23"/>
      <c r="OTP23"/>
      <c r="OTQ23"/>
      <c r="OTR23"/>
      <c r="OTS23"/>
      <c r="OTT23"/>
      <c r="OTU23"/>
      <c r="OTV23"/>
      <c r="OTW23"/>
      <c r="OTX23"/>
      <c r="OTY23"/>
      <c r="OTZ23"/>
      <c r="OUA23"/>
      <c r="OUB23"/>
      <c r="OUC23"/>
      <c r="OUD23"/>
      <c r="OUE23"/>
      <c r="OUF23"/>
      <c r="OUG23"/>
      <c r="OUH23"/>
      <c r="OUI23"/>
      <c r="OUJ23"/>
      <c r="OUK23"/>
      <c r="OUL23"/>
      <c r="OUM23"/>
      <c r="OUN23"/>
      <c r="OUO23"/>
      <c r="OUP23"/>
      <c r="OUQ23"/>
      <c r="OUR23"/>
      <c r="OUS23"/>
      <c r="OUT23"/>
      <c r="OUU23"/>
      <c r="OUV23"/>
      <c r="OUW23"/>
      <c r="OUX23"/>
      <c r="OUY23"/>
      <c r="OUZ23"/>
      <c r="OVA23"/>
      <c r="OVB23"/>
      <c r="OVC23"/>
      <c r="OVD23"/>
      <c r="OVE23"/>
      <c r="OVF23"/>
      <c r="OVG23"/>
      <c r="OVH23"/>
      <c r="OVI23"/>
      <c r="OVJ23"/>
      <c r="OVK23"/>
      <c r="OVL23"/>
      <c r="OVM23"/>
      <c r="OVN23"/>
      <c r="OVO23"/>
      <c r="OVP23"/>
      <c r="OVQ23"/>
      <c r="OVR23"/>
      <c r="OVS23"/>
      <c r="OVT23"/>
      <c r="OVU23"/>
      <c r="OVV23"/>
      <c r="OVW23"/>
      <c r="OVX23"/>
      <c r="OVY23"/>
      <c r="OVZ23"/>
      <c r="OWA23"/>
      <c r="OWB23"/>
      <c r="OWC23"/>
      <c r="OWD23"/>
      <c r="OWE23"/>
      <c r="OWF23"/>
      <c r="OWG23"/>
      <c r="OWH23"/>
      <c r="OWI23"/>
      <c r="OWJ23"/>
      <c r="OWK23"/>
      <c r="OWL23"/>
      <c r="OWM23"/>
      <c r="OWN23"/>
      <c r="OWO23"/>
      <c r="OWP23"/>
      <c r="OWQ23"/>
      <c r="OWR23"/>
      <c r="OWS23"/>
      <c r="OWT23"/>
      <c r="OWU23"/>
      <c r="OWV23"/>
      <c r="OWW23"/>
      <c r="OWX23"/>
      <c r="OWY23"/>
      <c r="OWZ23"/>
      <c r="OXA23"/>
      <c r="OXB23"/>
      <c r="OXC23"/>
      <c r="OXD23"/>
      <c r="OXE23"/>
      <c r="OXF23"/>
      <c r="OXG23"/>
      <c r="OXH23"/>
      <c r="OXI23"/>
      <c r="OXJ23"/>
      <c r="OXK23"/>
      <c r="OXL23"/>
      <c r="OXM23"/>
      <c r="OXN23"/>
      <c r="OXO23"/>
      <c r="OXP23"/>
      <c r="OXQ23"/>
      <c r="OXR23"/>
      <c r="OXS23"/>
      <c r="OXT23"/>
      <c r="OXU23"/>
      <c r="OXV23"/>
      <c r="OXW23"/>
      <c r="OXX23"/>
      <c r="OXY23"/>
      <c r="OXZ23"/>
      <c r="OYA23"/>
      <c r="OYB23"/>
      <c r="OYC23"/>
      <c r="OYD23"/>
      <c r="OYE23"/>
      <c r="OYF23"/>
      <c r="OYG23"/>
      <c r="OYH23"/>
      <c r="OYI23"/>
      <c r="OYJ23"/>
      <c r="OYK23"/>
      <c r="OYL23"/>
      <c r="OYM23"/>
      <c r="OYN23"/>
      <c r="OYO23"/>
      <c r="OYP23"/>
      <c r="OYQ23"/>
      <c r="OYR23"/>
      <c r="OYS23"/>
      <c r="OYT23"/>
      <c r="OYU23"/>
      <c r="OYV23"/>
      <c r="OYW23"/>
      <c r="OYX23"/>
      <c r="OYY23"/>
      <c r="OYZ23"/>
      <c r="OZA23"/>
      <c r="OZB23"/>
      <c r="OZC23"/>
      <c r="OZD23"/>
      <c r="OZE23"/>
      <c r="OZF23"/>
      <c r="OZG23"/>
      <c r="OZH23"/>
      <c r="OZI23"/>
      <c r="OZJ23"/>
      <c r="OZK23"/>
      <c r="OZL23"/>
      <c r="OZM23"/>
      <c r="OZN23"/>
      <c r="OZO23"/>
      <c r="OZP23"/>
      <c r="OZQ23"/>
      <c r="OZR23"/>
      <c r="OZS23"/>
      <c r="OZT23"/>
      <c r="OZU23"/>
      <c r="OZV23"/>
      <c r="OZW23"/>
      <c r="OZX23"/>
      <c r="OZY23"/>
      <c r="OZZ23"/>
      <c r="PAA23"/>
      <c r="PAB23"/>
      <c r="PAC23"/>
      <c r="PAD23"/>
      <c r="PAE23"/>
      <c r="PAF23"/>
      <c r="PAG23"/>
      <c r="PAH23"/>
      <c r="PAI23"/>
      <c r="PAJ23"/>
      <c r="PAK23"/>
      <c r="PAL23"/>
      <c r="PAM23"/>
      <c r="PAN23"/>
      <c r="PAO23"/>
      <c r="PAP23"/>
      <c r="PAQ23"/>
      <c r="PAR23"/>
      <c r="PAS23"/>
      <c r="PAT23"/>
      <c r="PAU23"/>
      <c r="PAV23"/>
      <c r="PAW23"/>
      <c r="PAX23"/>
      <c r="PAY23"/>
      <c r="PAZ23"/>
      <c r="PBA23"/>
      <c r="PBB23"/>
      <c r="PBC23"/>
      <c r="PBD23"/>
      <c r="PBE23"/>
      <c r="PBF23"/>
      <c r="PBG23"/>
      <c r="PBH23"/>
      <c r="PBI23"/>
      <c r="PBJ23"/>
      <c r="PBK23"/>
      <c r="PBL23"/>
      <c r="PBM23"/>
      <c r="PBN23"/>
      <c r="PBO23"/>
      <c r="PBP23"/>
      <c r="PBQ23"/>
      <c r="PBR23"/>
      <c r="PBS23"/>
      <c r="PBT23"/>
      <c r="PBU23"/>
      <c r="PBV23"/>
      <c r="PBW23"/>
      <c r="PBX23"/>
      <c r="PBY23"/>
      <c r="PBZ23"/>
      <c r="PCA23"/>
      <c r="PCB23"/>
      <c r="PCC23"/>
      <c r="PCD23"/>
      <c r="PCE23"/>
      <c r="PCF23"/>
      <c r="PCG23"/>
      <c r="PCH23"/>
      <c r="PCI23"/>
      <c r="PCJ23"/>
      <c r="PCK23"/>
      <c r="PCL23"/>
      <c r="PCM23"/>
      <c r="PCN23"/>
      <c r="PCO23"/>
      <c r="PCP23"/>
      <c r="PCQ23"/>
      <c r="PCR23"/>
      <c r="PCS23"/>
      <c r="PCT23"/>
      <c r="PCU23"/>
      <c r="PCV23"/>
      <c r="PCW23"/>
      <c r="PCX23"/>
      <c r="PCY23"/>
      <c r="PCZ23"/>
      <c r="PDA23"/>
      <c r="PDB23"/>
      <c r="PDC23"/>
      <c r="PDD23"/>
      <c r="PDE23"/>
      <c r="PDF23"/>
      <c r="PDG23"/>
      <c r="PDH23"/>
      <c r="PDI23"/>
      <c r="PDJ23"/>
      <c r="PDK23"/>
      <c r="PDL23"/>
      <c r="PDM23"/>
      <c r="PDN23"/>
      <c r="PDO23"/>
      <c r="PDP23"/>
      <c r="PDQ23"/>
      <c r="PDR23"/>
      <c r="PDS23"/>
      <c r="PDT23"/>
      <c r="PDU23"/>
      <c r="PDV23"/>
      <c r="PDW23"/>
      <c r="PDX23"/>
      <c r="PDY23"/>
      <c r="PDZ23"/>
      <c r="PEA23"/>
      <c r="PEB23"/>
      <c r="PEC23"/>
      <c r="PED23"/>
      <c r="PEE23"/>
      <c r="PEF23"/>
      <c r="PEG23"/>
      <c r="PEH23"/>
      <c r="PEI23"/>
      <c r="PEJ23"/>
      <c r="PEK23"/>
      <c r="PEL23"/>
      <c r="PEM23"/>
      <c r="PEN23"/>
      <c r="PEO23"/>
      <c r="PEP23"/>
      <c r="PEQ23"/>
      <c r="PER23"/>
      <c r="PES23"/>
      <c r="PET23"/>
      <c r="PEU23"/>
      <c r="PEV23"/>
      <c r="PEW23"/>
      <c r="PEX23"/>
      <c r="PEY23"/>
      <c r="PEZ23"/>
      <c r="PFA23"/>
      <c r="PFB23"/>
      <c r="PFC23"/>
      <c r="PFD23"/>
      <c r="PFE23"/>
      <c r="PFF23"/>
      <c r="PFG23"/>
      <c r="PFH23"/>
      <c r="PFI23"/>
      <c r="PFJ23"/>
      <c r="PFK23"/>
      <c r="PFL23"/>
      <c r="PFM23"/>
      <c r="PFN23"/>
      <c r="PFO23"/>
      <c r="PFP23"/>
      <c r="PFQ23"/>
      <c r="PFR23"/>
      <c r="PFS23"/>
      <c r="PFT23"/>
      <c r="PFU23"/>
      <c r="PFV23"/>
      <c r="PFW23"/>
      <c r="PFX23"/>
      <c r="PFY23"/>
      <c r="PFZ23"/>
      <c r="PGA23"/>
      <c r="PGB23"/>
      <c r="PGC23"/>
      <c r="PGD23"/>
      <c r="PGE23"/>
      <c r="PGF23"/>
      <c r="PGG23"/>
      <c r="PGH23"/>
      <c r="PGI23"/>
      <c r="PGJ23"/>
      <c r="PGK23"/>
      <c r="PGL23"/>
      <c r="PGM23"/>
      <c r="PGN23"/>
      <c r="PGO23"/>
      <c r="PGP23"/>
      <c r="PGQ23"/>
      <c r="PGR23"/>
      <c r="PGS23"/>
      <c r="PGT23"/>
      <c r="PGU23"/>
      <c r="PGV23"/>
      <c r="PGW23"/>
      <c r="PGX23"/>
      <c r="PGY23"/>
      <c r="PGZ23"/>
      <c r="PHA23"/>
      <c r="PHB23"/>
      <c r="PHC23"/>
      <c r="PHD23"/>
      <c r="PHE23"/>
      <c r="PHF23"/>
      <c r="PHG23"/>
      <c r="PHH23"/>
      <c r="PHI23"/>
      <c r="PHJ23"/>
      <c r="PHK23"/>
      <c r="PHL23"/>
      <c r="PHM23"/>
      <c r="PHN23"/>
      <c r="PHO23"/>
      <c r="PHP23"/>
      <c r="PHQ23"/>
      <c r="PHR23"/>
      <c r="PHS23"/>
      <c r="PHT23"/>
      <c r="PHU23"/>
      <c r="PHV23"/>
      <c r="PHW23"/>
      <c r="PHX23"/>
      <c r="PHY23"/>
      <c r="PHZ23"/>
      <c r="PIA23"/>
      <c r="PIB23"/>
      <c r="PIC23"/>
      <c r="PID23"/>
      <c r="PIE23"/>
      <c r="PIF23"/>
      <c r="PIG23"/>
      <c r="PIH23"/>
      <c r="PII23"/>
      <c r="PIJ23"/>
      <c r="PIK23"/>
      <c r="PIL23"/>
      <c r="PIM23"/>
      <c r="PIN23"/>
      <c r="PIO23"/>
      <c r="PIP23"/>
      <c r="PIQ23"/>
      <c r="PIR23"/>
      <c r="PIS23"/>
      <c r="PIT23"/>
      <c r="PIU23"/>
      <c r="PIV23"/>
      <c r="PIW23"/>
      <c r="PIX23"/>
      <c r="PIY23"/>
      <c r="PIZ23"/>
      <c r="PJA23"/>
      <c r="PJB23"/>
      <c r="PJC23"/>
      <c r="PJD23"/>
      <c r="PJE23"/>
      <c r="PJF23"/>
      <c r="PJG23"/>
      <c r="PJH23"/>
      <c r="PJI23"/>
      <c r="PJJ23"/>
      <c r="PJK23"/>
      <c r="PJL23"/>
      <c r="PJM23"/>
      <c r="PJN23"/>
      <c r="PJO23"/>
      <c r="PJP23"/>
      <c r="PJQ23"/>
      <c r="PJR23"/>
      <c r="PJS23"/>
      <c r="PJT23"/>
      <c r="PJU23"/>
      <c r="PJV23"/>
      <c r="PJW23"/>
      <c r="PJX23"/>
      <c r="PJY23"/>
      <c r="PJZ23"/>
      <c r="PKA23"/>
      <c r="PKB23"/>
      <c r="PKC23"/>
      <c r="PKD23"/>
      <c r="PKE23"/>
      <c r="PKF23"/>
      <c r="PKG23"/>
      <c r="PKH23"/>
      <c r="PKI23"/>
      <c r="PKJ23"/>
      <c r="PKK23"/>
      <c r="PKL23"/>
      <c r="PKM23"/>
      <c r="PKN23"/>
      <c r="PKO23"/>
      <c r="PKP23"/>
      <c r="PKQ23"/>
      <c r="PKR23"/>
      <c r="PKS23"/>
      <c r="PKT23"/>
      <c r="PKU23"/>
      <c r="PKV23"/>
      <c r="PKW23"/>
      <c r="PKX23"/>
      <c r="PKY23"/>
      <c r="PKZ23"/>
      <c r="PLA23"/>
      <c r="PLB23"/>
      <c r="PLC23"/>
      <c r="PLD23"/>
      <c r="PLE23"/>
      <c r="PLF23"/>
      <c r="PLG23"/>
      <c r="PLH23"/>
      <c r="PLI23"/>
      <c r="PLJ23"/>
      <c r="PLK23"/>
      <c r="PLL23"/>
      <c r="PLM23"/>
      <c r="PLN23"/>
      <c r="PLO23"/>
      <c r="PLP23"/>
      <c r="PLQ23"/>
      <c r="PLR23"/>
      <c r="PLS23"/>
      <c r="PLT23"/>
      <c r="PLU23"/>
      <c r="PLV23"/>
      <c r="PLW23"/>
      <c r="PLX23"/>
      <c r="PLY23"/>
      <c r="PLZ23"/>
      <c r="PMA23"/>
      <c r="PMB23"/>
      <c r="PMC23"/>
      <c r="PMD23"/>
      <c r="PME23"/>
      <c r="PMF23"/>
      <c r="PMG23"/>
      <c r="PMH23"/>
      <c r="PMI23"/>
      <c r="PMJ23"/>
      <c r="PMK23"/>
      <c r="PML23"/>
      <c r="PMM23"/>
      <c r="PMN23"/>
      <c r="PMO23"/>
      <c r="PMP23"/>
      <c r="PMQ23"/>
      <c r="PMR23"/>
      <c r="PMS23"/>
      <c r="PMT23"/>
      <c r="PMU23"/>
      <c r="PMV23"/>
      <c r="PMW23"/>
      <c r="PMX23"/>
      <c r="PMY23"/>
      <c r="PMZ23"/>
      <c r="PNA23"/>
      <c r="PNB23"/>
      <c r="PNC23"/>
      <c r="PND23"/>
      <c r="PNE23"/>
      <c r="PNF23"/>
      <c r="PNG23"/>
      <c r="PNH23"/>
      <c r="PNI23"/>
      <c r="PNJ23"/>
      <c r="PNK23"/>
      <c r="PNL23"/>
      <c r="PNM23"/>
      <c r="PNN23"/>
      <c r="PNO23"/>
      <c r="PNP23"/>
      <c r="PNQ23"/>
      <c r="PNR23"/>
      <c r="PNS23"/>
      <c r="PNT23"/>
      <c r="PNU23"/>
      <c r="PNV23"/>
      <c r="PNW23"/>
      <c r="PNX23"/>
      <c r="PNY23"/>
      <c r="PNZ23"/>
      <c r="POA23"/>
      <c r="POB23"/>
      <c r="POC23"/>
      <c r="POD23"/>
      <c r="POE23"/>
      <c r="POF23"/>
      <c r="POG23"/>
      <c r="POH23"/>
      <c r="POI23"/>
      <c r="POJ23"/>
      <c r="POK23"/>
      <c r="POL23"/>
      <c r="POM23"/>
      <c r="PON23"/>
      <c r="POO23"/>
      <c r="POP23"/>
      <c r="POQ23"/>
      <c r="POR23"/>
      <c r="POS23"/>
      <c r="POT23"/>
      <c r="POU23"/>
      <c r="POV23"/>
      <c r="POW23"/>
      <c r="POX23"/>
      <c r="POY23"/>
      <c r="POZ23"/>
      <c r="PPA23"/>
      <c r="PPB23"/>
      <c r="PPC23"/>
      <c r="PPD23"/>
      <c r="PPE23"/>
      <c r="PPF23"/>
      <c r="PPG23"/>
      <c r="PPH23"/>
      <c r="PPI23"/>
      <c r="PPJ23"/>
      <c r="PPK23"/>
      <c r="PPL23"/>
      <c r="PPM23"/>
      <c r="PPN23"/>
      <c r="PPO23"/>
      <c r="PPP23"/>
      <c r="PPQ23"/>
      <c r="PPR23"/>
      <c r="PPS23"/>
      <c r="PPT23"/>
      <c r="PPU23"/>
      <c r="PPV23"/>
      <c r="PPW23"/>
      <c r="PPX23"/>
      <c r="PPY23"/>
      <c r="PPZ23"/>
      <c r="PQA23"/>
      <c r="PQB23"/>
      <c r="PQC23"/>
      <c r="PQD23"/>
      <c r="PQE23"/>
      <c r="PQF23"/>
      <c r="PQG23"/>
      <c r="PQH23"/>
      <c r="PQI23"/>
      <c r="PQJ23"/>
      <c r="PQK23"/>
      <c r="PQL23"/>
      <c r="PQM23"/>
      <c r="PQN23"/>
      <c r="PQO23"/>
      <c r="PQP23"/>
      <c r="PQQ23"/>
      <c r="PQR23"/>
      <c r="PQS23"/>
      <c r="PQT23"/>
      <c r="PQU23"/>
      <c r="PQV23"/>
      <c r="PQW23"/>
      <c r="PQX23"/>
      <c r="PQY23"/>
      <c r="PQZ23"/>
      <c r="PRA23"/>
      <c r="PRB23"/>
      <c r="PRC23"/>
      <c r="PRD23"/>
      <c r="PRE23"/>
      <c r="PRF23"/>
      <c r="PRG23"/>
      <c r="PRH23"/>
      <c r="PRI23"/>
      <c r="PRJ23"/>
      <c r="PRK23"/>
      <c r="PRL23"/>
      <c r="PRM23"/>
      <c r="PRN23"/>
      <c r="PRO23"/>
      <c r="PRP23"/>
      <c r="PRQ23"/>
      <c r="PRR23"/>
      <c r="PRS23"/>
      <c r="PRT23"/>
      <c r="PRU23"/>
      <c r="PRV23"/>
      <c r="PRW23"/>
      <c r="PRX23"/>
      <c r="PRY23"/>
      <c r="PRZ23"/>
      <c r="PSA23"/>
      <c r="PSB23"/>
      <c r="PSC23"/>
      <c r="PSD23"/>
      <c r="PSE23"/>
      <c r="PSF23"/>
      <c r="PSG23"/>
      <c r="PSH23"/>
      <c r="PSI23"/>
      <c r="PSJ23"/>
      <c r="PSK23"/>
      <c r="PSL23"/>
      <c r="PSM23"/>
      <c r="PSN23"/>
      <c r="PSO23"/>
      <c r="PSP23"/>
      <c r="PSQ23"/>
      <c r="PSR23"/>
      <c r="PSS23"/>
      <c r="PST23"/>
      <c r="PSU23"/>
      <c r="PSV23"/>
      <c r="PSW23"/>
      <c r="PSX23"/>
      <c r="PSY23"/>
      <c r="PSZ23"/>
      <c r="PTA23"/>
      <c r="PTB23"/>
      <c r="PTC23"/>
      <c r="PTD23"/>
      <c r="PTE23"/>
      <c r="PTF23"/>
      <c r="PTG23"/>
      <c r="PTH23"/>
      <c r="PTI23"/>
      <c r="PTJ23"/>
      <c r="PTK23"/>
      <c r="PTL23"/>
      <c r="PTM23"/>
      <c r="PTN23"/>
      <c r="PTO23"/>
      <c r="PTP23"/>
      <c r="PTQ23"/>
      <c r="PTR23"/>
      <c r="PTS23"/>
      <c r="PTT23"/>
      <c r="PTU23"/>
      <c r="PTV23"/>
      <c r="PTW23"/>
      <c r="PTX23"/>
      <c r="PTY23"/>
      <c r="PTZ23"/>
      <c r="PUA23"/>
      <c r="PUB23"/>
      <c r="PUC23"/>
      <c r="PUD23"/>
      <c r="PUE23"/>
      <c r="PUF23"/>
      <c r="PUG23"/>
      <c r="PUH23"/>
      <c r="PUI23"/>
      <c r="PUJ23"/>
      <c r="PUK23"/>
      <c r="PUL23"/>
      <c r="PUM23"/>
      <c r="PUN23"/>
      <c r="PUO23"/>
      <c r="PUP23"/>
      <c r="PUQ23"/>
      <c r="PUR23"/>
      <c r="PUS23"/>
      <c r="PUT23"/>
      <c r="PUU23"/>
      <c r="PUV23"/>
      <c r="PUW23"/>
      <c r="PUX23"/>
      <c r="PUY23"/>
      <c r="PUZ23"/>
      <c r="PVA23"/>
      <c r="PVB23"/>
      <c r="PVC23"/>
      <c r="PVD23"/>
      <c r="PVE23"/>
      <c r="PVF23"/>
      <c r="PVG23"/>
      <c r="PVH23"/>
      <c r="PVI23"/>
      <c r="PVJ23"/>
      <c r="PVK23"/>
      <c r="PVL23"/>
      <c r="PVM23"/>
      <c r="PVN23"/>
      <c r="PVO23"/>
      <c r="PVP23"/>
      <c r="PVQ23"/>
      <c r="PVR23"/>
      <c r="PVS23"/>
      <c r="PVT23"/>
      <c r="PVU23"/>
      <c r="PVV23"/>
      <c r="PVW23"/>
      <c r="PVX23"/>
      <c r="PVY23"/>
      <c r="PVZ23"/>
      <c r="PWA23"/>
      <c r="PWB23"/>
      <c r="PWC23"/>
      <c r="PWD23"/>
      <c r="PWE23"/>
      <c r="PWF23"/>
      <c r="PWG23"/>
      <c r="PWH23"/>
      <c r="PWI23"/>
      <c r="PWJ23"/>
      <c r="PWK23"/>
      <c r="PWL23"/>
      <c r="PWM23"/>
      <c r="PWN23"/>
      <c r="PWO23"/>
      <c r="PWP23"/>
      <c r="PWQ23"/>
      <c r="PWR23"/>
      <c r="PWS23"/>
      <c r="PWT23"/>
      <c r="PWU23"/>
      <c r="PWV23"/>
      <c r="PWW23"/>
      <c r="PWX23"/>
      <c r="PWY23"/>
      <c r="PWZ23"/>
      <c r="PXA23"/>
      <c r="PXB23"/>
      <c r="PXC23"/>
      <c r="PXD23"/>
      <c r="PXE23"/>
      <c r="PXF23"/>
      <c r="PXG23"/>
      <c r="PXH23"/>
      <c r="PXI23"/>
      <c r="PXJ23"/>
      <c r="PXK23"/>
      <c r="PXL23"/>
      <c r="PXM23"/>
      <c r="PXN23"/>
      <c r="PXO23"/>
      <c r="PXP23"/>
      <c r="PXQ23"/>
      <c r="PXR23"/>
      <c r="PXS23"/>
      <c r="PXT23"/>
      <c r="PXU23"/>
      <c r="PXV23"/>
      <c r="PXW23"/>
      <c r="PXX23"/>
      <c r="PXY23"/>
      <c r="PXZ23"/>
      <c r="PYA23"/>
      <c r="PYB23"/>
      <c r="PYC23"/>
      <c r="PYD23"/>
      <c r="PYE23"/>
      <c r="PYF23"/>
      <c r="PYG23"/>
      <c r="PYH23"/>
      <c r="PYI23"/>
      <c r="PYJ23"/>
      <c r="PYK23"/>
      <c r="PYL23"/>
      <c r="PYM23"/>
      <c r="PYN23"/>
      <c r="PYO23"/>
      <c r="PYP23"/>
      <c r="PYQ23"/>
      <c r="PYR23"/>
      <c r="PYS23"/>
      <c r="PYT23"/>
      <c r="PYU23"/>
      <c r="PYV23"/>
      <c r="PYW23"/>
      <c r="PYX23"/>
      <c r="PYY23"/>
      <c r="PYZ23"/>
      <c r="PZA23"/>
      <c r="PZB23"/>
      <c r="PZC23"/>
      <c r="PZD23"/>
      <c r="PZE23"/>
      <c r="PZF23"/>
      <c r="PZG23"/>
      <c r="PZH23"/>
      <c r="PZI23"/>
      <c r="PZJ23"/>
      <c r="PZK23"/>
      <c r="PZL23"/>
      <c r="PZM23"/>
      <c r="PZN23"/>
      <c r="PZO23"/>
      <c r="PZP23"/>
      <c r="PZQ23"/>
      <c r="PZR23"/>
      <c r="PZS23"/>
      <c r="PZT23"/>
      <c r="PZU23"/>
      <c r="PZV23"/>
      <c r="PZW23"/>
      <c r="PZX23"/>
      <c r="PZY23"/>
      <c r="PZZ23"/>
      <c r="QAA23"/>
      <c r="QAB23"/>
      <c r="QAC23"/>
      <c r="QAD23"/>
      <c r="QAE23"/>
      <c r="QAF23"/>
      <c r="QAG23"/>
      <c r="QAH23"/>
      <c r="QAI23"/>
      <c r="QAJ23"/>
      <c r="QAK23"/>
      <c r="QAL23"/>
      <c r="QAM23"/>
      <c r="QAN23"/>
      <c r="QAO23"/>
      <c r="QAP23"/>
      <c r="QAQ23"/>
      <c r="QAR23"/>
      <c r="QAS23"/>
      <c r="QAT23"/>
      <c r="QAU23"/>
      <c r="QAV23"/>
      <c r="QAW23"/>
      <c r="QAX23"/>
      <c r="QAY23"/>
      <c r="QAZ23"/>
      <c r="QBA23"/>
      <c r="QBB23"/>
      <c r="QBC23"/>
      <c r="QBD23"/>
      <c r="QBE23"/>
      <c r="QBF23"/>
      <c r="QBG23"/>
      <c r="QBH23"/>
      <c r="QBI23"/>
      <c r="QBJ23"/>
      <c r="QBK23"/>
      <c r="QBL23"/>
      <c r="QBM23"/>
      <c r="QBN23"/>
      <c r="QBO23"/>
      <c r="QBP23"/>
      <c r="QBQ23"/>
      <c r="QBR23"/>
      <c r="QBS23"/>
      <c r="QBT23"/>
      <c r="QBU23"/>
      <c r="QBV23"/>
      <c r="QBW23"/>
      <c r="QBX23"/>
      <c r="QBY23"/>
      <c r="QBZ23"/>
      <c r="QCA23"/>
      <c r="QCB23"/>
      <c r="QCC23"/>
      <c r="QCD23"/>
      <c r="QCE23"/>
      <c r="QCF23"/>
      <c r="QCG23"/>
      <c r="QCH23"/>
      <c r="QCI23"/>
      <c r="QCJ23"/>
      <c r="QCK23"/>
      <c r="QCL23"/>
      <c r="QCM23"/>
      <c r="QCN23"/>
      <c r="QCO23"/>
      <c r="QCP23"/>
      <c r="QCQ23"/>
      <c r="QCR23"/>
      <c r="QCS23"/>
      <c r="QCT23"/>
      <c r="QCU23"/>
      <c r="QCV23"/>
      <c r="QCW23"/>
      <c r="QCX23"/>
      <c r="QCY23"/>
      <c r="QCZ23"/>
      <c r="QDA23"/>
      <c r="QDB23"/>
      <c r="QDC23"/>
      <c r="QDD23"/>
      <c r="QDE23"/>
      <c r="QDF23"/>
      <c r="QDG23"/>
      <c r="QDH23"/>
      <c r="QDI23"/>
      <c r="QDJ23"/>
      <c r="QDK23"/>
      <c r="QDL23"/>
      <c r="QDM23"/>
      <c r="QDN23"/>
      <c r="QDO23"/>
      <c r="QDP23"/>
      <c r="QDQ23"/>
      <c r="QDR23"/>
      <c r="QDS23"/>
      <c r="QDT23"/>
      <c r="QDU23"/>
      <c r="QDV23"/>
      <c r="QDW23"/>
      <c r="QDX23"/>
      <c r="QDY23"/>
      <c r="QDZ23"/>
      <c r="QEA23"/>
      <c r="QEB23"/>
      <c r="QEC23"/>
      <c r="QED23"/>
      <c r="QEE23"/>
      <c r="QEF23"/>
      <c r="QEG23"/>
      <c r="QEH23"/>
      <c r="QEI23"/>
      <c r="QEJ23"/>
      <c r="QEK23"/>
      <c r="QEL23"/>
      <c r="QEM23"/>
      <c r="QEN23"/>
      <c r="QEO23"/>
      <c r="QEP23"/>
      <c r="QEQ23"/>
      <c r="QER23"/>
      <c r="QES23"/>
      <c r="QET23"/>
      <c r="QEU23"/>
      <c r="QEV23"/>
      <c r="QEW23"/>
      <c r="QEX23"/>
      <c r="QEY23"/>
      <c r="QEZ23"/>
      <c r="QFA23"/>
      <c r="QFB23"/>
      <c r="QFC23"/>
      <c r="QFD23"/>
      <c r="QFE23"/>
      <c r="QFF23"/>
      <c r="QFG23"/>
      <c r="QFH23"/>
      <c r="QFI23"/>
      <c r="QFJ23"/>
      <c r="QFK23"/>
      <c r="QFL23"/>
      <c r="QFM23"/>
      <c r="QFN23"/>
      <c r="QFO23"/>
      <c r="QFP23"/>
      <c r="QFQ23"/>
      <c r="QFR23"/>
      <c r="QFS23"/>
      <c r="QFT23"/>
      <c r="QFU23"/>
      <c r="QFV23"/>
      <c r="QFW23"/>
      <c r="QFX23"/>
      <c r="QFY23"/>
      <c r="QFZ23"/>
      <c r="QGA23"/>
      <c r="QGB23"/>
      <c r="QGC23"/>
      <c r="QGD23"/>
      <c r="QGE23"/>
      <c r="QGF23"/>
      <c r="QGG23"/>
      <c r="QGH23"/>
      <c r="QGI23"/>
      <c r="QGJ23"/>
      <c r="QGK23"/>
      <c r="QGL23"/>
      <c r="QGM23"/>
      <c r="QGN23"/>
      <c r="QGO23"/>
      <c r="QGP23"/>
      <c r="QGQ23"/>
      <c r="QGR23"/>
      <c r="QGS23"/>
      <c r="QGT23"/>
      <c r="QGU23"/>
      <c r="QGV23"/>
      <c r="QGW23"/>
      <c r="QGX23"/>
      <c r="QGY23"/>
      <c r="QGZ23"/>
      <c r="QHA23"/>
      <c r="QHB23"/>
      <c r="QHC23"/>
      <c r="QHD23"/>
      <c r="QHE23"/>
      <c r="QHF23"/>
      <c r="QHG23"/>
      <c r="QHH23"/>
      <c r="QHI23"/>
      <c r="QHJ23"/>
      <c r="QHK23"/>
      <c r="QHL23"/>
      <c r="QHM23"/>
      <c r="QHN23"/>
      <c r="QHO23"/>
      <c r="QHP23"/>
      <c r="QHQ23"/>
      <c r="QHR23"/>
      <c r="QHS23"/>
      <c r="QHT23"/>
      <c r="QHU23"/>
      <c r="QHV23"/>
      <c r="QHW23"/>
      <c r="QHX23"/>
      <c r="QHY23"/>
      <c r="QHZ23"/>
      <c r="QIA23"/>
      <c r="QIB23"/>
      <c r="QIC23"/>
      <c r="QID23"/>
      <c r="QIE23"/>
      <c r="QIF23"/>
      <c r="QIG23"/>
      <c r="QIH23"/>
      <c r="QII23"/>
      <c r="QIJ23"/>
      <c r="QIK23"/>
      <c r="QIL23"/>
      <c r="QIM23"/>
      <c r="QIN23"/>
      <c r="QIO23"/>
      <c r="QIP23"/>
      <c r="QIQ23"/>
      <c r="QIR23"/>
      <c r="QIS23"/>
      <c r="QIT23"/>
      <c r="QIU23"/>
      <c r="QIV23"/>
      <c r="QIW23"/>
      <c r="QIX23"/>
      <c r="QIY23"/>
      <c r="QIZ23"/>
      <c r="QJA23"/>
      <c r="QJB23"/>
      <c r="QJC23"/>
      <c r="QJD23"/>
      <c r="QJE23"/>
      <c r="QJF23"/>
      <c r="QJG23"/>
      <c r="QJH23"/>
      <c r="QJI23"/>
      <c r="QJJ23"/>
      <c r="QJK23"/>
      <c r="QJL23"/>
      <c r="QJM23"/>
      <c r="QJN23"/>
      <c r="QJO23"/>
      <c r="QJP23"/>
      <c r="QJQ23"/>
      <c r="QJR23"/>
      <c r="QJS23"/>
      <c r="QJT23"/>
      <c r="QJU23"/>
      <c r="QJV23"/>
      <c r="QJW23"/>
      <c r="QJX23"/>
      <c r="QJY23"/>
      <c r="QJZ23"/>
      <c r="QKA23"/>
      <c r="QKB23"/>
      <c r="QKC23"/>
      <c r="QKD23"/>
      <c r="QKE23"/>
      <c r="QKF23"/>
      <c r="QKG23"/>
      <c r="QKH23"/>
      <c r="QKI23"/>
      <c r="QKJ23"/>
      <c r="QKK23"/>
      <c r="QKL23"/>
      <c r="QKM23"/>
      <c r="QKN23"/>
      <c r="QKO23"/>
      <c r="QKP23"/>
      <c r="QKQ23"/>
      <c r="QKR23"/>
      <c r="QKS23"/>
      <c r="QKT23"/>
      <c r="QKU23"/>
      <c r="QKV23"/>
      <c r="QKW23"/>
      <c r="QKX23"/>
      <c r="QKY23"/>
      <c r="QKZ23"/>
      <c r="QLA23"/>
      <c r="QLB23"/>
      <c r="QLC23"/>
      <c r="QLD23"/>
      <c r="QLE23"/>
      <c r="QLF23"/>
      <c r="QLG23"/>
      <c r="QLH23"/>
      <c r="QLI23"/>
      <c r="QLJ23"/>
      <c r="QLK23"/>
      <c r="QLL23"/>
      <c r="QLM23"/>
      <c r="QLN23"/>
      <c r="QLO23"/>
      <c r="QLP23"/>
      <c r="QLQ23"/>
      <c r="QLR23"/>
      <c r="QLS23"/>
      <c r="QLT23"/>
      <c r="QLU23"/>
      <c r="QLV23"/>
      <c r="QLW23"/>
      <c r="QLX23"/>
      <c r="QLY23"/>
      <c r="QLZ23"/>
      <c r="QMA23"/>
      <c r="QMB23"/>
      <c r="QMC23"/>
      <c r="QMD23"/>
      <c r="QME23"/>
      <c r="QMF23"/>
      <c r="QMG23"/>
      <c r="QMH23"/>
      <c r="QMI23"/>
      <c r="QMJ23"/>
      <c r="QMK23"/>
      <c r="QML23"/>
      <c r="QMM23"/>
      <c r="QMN23"/>
      <c r="QMO23"/>
      <c r="QMP23"/>
      <c r="QMQ23"/>
      <c r="QMR23"/>
      <c r="QMS23"/>
      <c r="QMT23"/>
      <c r="QMU23"/>
      <c r="QMV23"/>
      <c r="QMW23"/>
      <c r="QMX23"/>
      <c r="QMY23"/>
      <c r="QMZ23"/>
      <c r="QNA23"/>
      <c r="QNB23"/>
      <c r="QNC23"/>
      <c r="QND23"/>
      <c r="QNE23"/>
      <c r="QNF23"/>
      <c r="QNG23"/>
      <c r="QNH23"/>
      <c r="QNI23"/>
      <c r="QNJ23"/>
      <c r="QNK23"/>
      <c r="QNL23"/>
      <c r="QNM23"/>
      <c r="QNN23"/>
      <c r="QNO23"/>
      <c r="QNP23"/>
      <c r="QNQ23"/>
      <c r="QNR23"/>
      <c r="QNS23"/>
      <c r="QNT23"/>
      <c r="QNU23"/>
      <c r="QNV23"/>
      <c r="QNW23"/>
      <c r="QNX23"/>
      <c r="QNY23"/>
      <c r="QNZ23"/>
      <c r="QOA23"/>
      <c r="QOB23"/>
      <c r="QOC23"/>
      <c r="QOD23"/>
      <c r="QOE23"/>
      <c r="QOF23"/>
      <c r="QOG23"/>
      <c r="QOH23"/>
      <c r="QOI23"/>
      <c r="QOJ23"/>
      <c r="QOK23"/>
      <c r="QOL23"/>
      <c r="QOM23"/>
      <c r="QON23"/>
      <c r="QOO23"/>
      <c r="QOP23"/>
      <c r="QOQ23"/>
      <c r="QOR23"/>
      <c r="QOS23"/>
      <c r="QOT23"/>
      <c r="QOU23"/>
      <c r="QOV23"/>
      <c r="QOW23"/>
      <c r="QOX23"/>
      <c r="QOY23"/>
      <c r="QOZ23"/>
      <c r="QPA23"/>
      <c r="QPB23"/>
      <c r="QPC23"/>
      <c r="QPD23"/>
      <c r="QPE23"/>
      <c r="QPF23"/>
      <c r="QPG23"/>
      <c r="QPH23"/>
      <c r="QPI23"/>
      <c r="QPJ23"/>
      <c r="QPK23"/>
      <c r="QPL23"/>
      <c r="QPM23"/>
      <c r="QPN23"/>
      <c r="QPO23"/>
      <c r="QPP23"/>
      <c r="QPQ23"/>
      <c r="QPR23"/>
      <c r="QPS23"/>
      <c r="QPT23"/>
      <c r="QPU23"/>
      <c r="QPV23"/>
      <c r="QPW23"/>
      <c r="QPX23"/>
      <c r="QPY23"/>
      <c r="QPZ23"/>
      <c r="QQA23"/>
      <c r="QQB23"/>
      <c r="QQC23"/>
      <c r="QQD23"/>
      <c r="QQE23"/>
      <c r="QQF23"/>
      <c r="QQG23"/>
      <c r="QQH23"/>
      <c r="QQI23"/>
      <c r="QQJ23"/>
      <c r="QQK23"/>
      <c r="QQL23"/>
      <c r="QQM23"/>
      <c r="QQN23"/>
      <c r="QQO23"/>
      <c r="QQP23"/>
      <c r="QQQ23"/>
      <c r="QQR23"/>
      <c r="QQS23"/>
      <c r="QQT23"/>
      <c r="QQU23"/>
      <c r="QQV23"/>
      <c r="QQW23"/>
      <c r="QQX23"/>
      <c r="QQY23"/>
      <c r="QQZ23"/>
      <c r="QRA23"/>
      <c r="QRB23"/>
      <c r="QRC23"/>
      <c r="QRD23"/>
      <c r="QRE23"/>
      <c r="QRF23"/>
      <c r="QRG23"/>
      <c r="QRH23"/>
      <c r="QRI23"/>
      <c r="QRJ23"/>
      <c r="QRK23"/>
      <c r="QRL23"/>
      <c r="QRM23"/>
      <c r="QRN23"/>
      <c r="QRO23"/>
      <c r="QRP23"/>
      <c r="QRQ23"/>
      <c r="QRR23"/>
      <c r="QRS23"/>
      <c r="QRT23"/>
      <c r="QRU23"/>
      <c r="QRV23"/>
      <c r="QRW23"/>
      <c r="QRX23"/>
      <c r="QRY23"/>
      <c r="QRZ23"/>
      <c r="QSA23"/>
      <c r="QSB23"/>
      <c r="QSC23"/>
      <c r="QSD23"/>
      <c r="QSE23"/>
      <c r="QSF23"/>
      <c r="QSG23"/>
      <c r="QSH23"/>
      <c r="QSI23"/>
      <c r="QSJ23"/>
      <c r="QSK23"/>
      <c r="QSL23"/>
      <c r="QSM23"/>
      <c r="QSN23"/>
      <c r="QSO23"/>
      <c r="QSP23"/>
      <c r="QSQ23"/>
      <c r="QSR23"/>
      <c r="QSS23"/>
      <c r="QST23"/>
      <c r="QSU23"/>
      <c r="QSV23"/>
      <c r="QSW23"/>
      <c r="QSX23"/>
      <c r="QSY23"/>
      <c r="QSZ23"/>
      <c r="QTA23"/>
      <c r="QTB23"/>
      <c r="QTC23"/>
      <c r="QTD23"/>
      <c r="QTE23"/>
      <c r="QTF23"/>
      <c r="QTG23"/>
      <c r="QTH23"/>
      <c r="QTI23"/>
      <c r="QTJ23"/>
      <c r="QTK23"/>
      <c r="QTL23"/>
      <c r="QTM23"/>
      <c r="QTN23"/>
      <c r="QTO23"/>
      <c r="QTP23"/>
      <c r="QTQ23"/>
      <c r="QTR23"/>
      <c r="QTS23"/>
      <c r="QTT23"/>
      <c r="QTU23"/>
      <c r="QTV23"/>
      <c r="QTW23"/>
      <c r="QTX23"/>
      <c r="QTY23"/>
      <c r="QTZ23"/>
      <c r="QUA23"/>
      <c r="QUB23"/>
      <c r="QUC23"/>
      <c r="QUD23"/>
      <c r="QUE23"/>
      <c r="QUF23"/>
      <c r="QUG23"/>
      <c r="QUH23"/>
      <c r="QUI23"/>
      <c r="QUJ23"/>
      <c r="QUK23"/>
      <c r="QUL23"/>
      <c r="QUM23"/>
      <c r="QUN23"/>
      <c r="QUO23"/>
      <c r="QUP23"/>
      <c r="QUQ23"/>
      <c r="QUR23"/>
      <c r="QUS23"/>
      <c r="QUT23"/>
      <c r="QUU23"/>
      <c r="QUV23"/>
      <c r="QUW23"/>
      <c r="QUX23"/>
      <c r="QUY23"/>
      <c r="QUZ23"/>
      <c r="QVA23"/>
      <c r="QVB23"/>
      <c r="QVC23"/>
      <c r="QVD23"/>
      <c r="QVE23"/>
      <c r="QVF23"/>
      <c r="QVG23"/>
      <c r="QVH23"/>
      <c r="QVI23"/>
      <c r="QVJ23"/>
      <c r="QVK23"/>
      <c r="QVL23"/>
      <c r="QVM23"/>
      <c r="QVN23"/>
      <c r="QVO23"/>
      <c r="QVP23"/>
      <c r="QVQ23"/>
      <c r="QVR23"/>
      <c r="QVS23"/>
      <c r="QVT23"/>
      <c r="QVU23"/>
      <c r="QVV23"/>
      <c r="QVW23"/>
      <c r="QVX23"/>
      <c r="QVY23"/>
      <c r="QVZ23"/>
      <c r="QWA23"/>
      <c r="QWB23"/>
      <c r="QWC23"/>
      <c r="QWD23"/>
      <c r="QWE23"/>
      <c r="QWF23"/>
      <c r="QWG23"/>
      <c r="QWH23"/>
      <c r="QWI23"/>
      <c r="QWJ23"/>
      <c r="QWK23"/>
      <c r="QWL23"/>
      <c r="QWM23"/>
      <c r="QWN23"/>
      <c r="QWO23"/>
      <c r="QWP23"/>
      <c r="QWQ23"/>
      <c r="QWR23"/>
      <c r="QWS23"/>
      <c r="QWT23"/>
      <c r="QWU23"/>
      <c r="QWV23"/>
      <c r="QWW23"/>
      <c r="QWX23"/>
      <c r="QWY23"/>
      <c r="QWZ23"/>
      <c r="QXA23"/>
      <c r="QXB23"/>
      <c r="QXC23"/>
      <c r="QXD23"/>
      <c r="QXE23"/>
      <c r="QXF23"/>
      <c r="QXG23"/>
      <c r="QXH23"/>
      <c r="QXI23"/>
      <c r="QXJ23"/>
      <c r="QXK23"/>
      <c r="QXL23"/>
      <c r="QXM23"/>
      <c r="QXN23"/>
      <c r="QXO23"/>
      <c r="QXP23"/>
      <c r="QXQ23"/>
      <c r="QXR23"/>
      <c r="QXS23"/>
      <c r="QXT23"/>
      <c r="QXU23"/>
      <c r="QXV23"/>
      <c r="QXW23"/>
      <c r="QXX23"/>
      <c r="QXY23"/>
      <c r="QXZ23"/>
      <c r="QYA23"/>
      <c r="QYB23"/>
      <c r="QYC23"/>
      <c r="QYD23"/>
      <c r="QYE23"/>
      <c r="QYF23"/>
      <c r="QYG23"/>
      <c r="QYH23"/>
      <c r="QYI23"/>
      <c r="QYJ23"/>
      <c r="QYK23"/>
      <c r="QYL23"/>
      <c r="QYM23"/>
      <c r="QYN23"/>
      <c r="QYO23"/>
      <c r="QYP23"/>
      <c r="QYQ23"/>
      <c r="QYR23"/>
      <c r="QYS23"/>
      <c r="QYT23"/>
      <c r="QYU23"/>
      <c r="QYV23"/>
      <c r="QYW23"/>
      <c r="QYX23"/>
      <c r="QYY23"/>
      <c r="QYZ23"/>
      <c r="QZA23"/>
      <c r="QZB23"/>
      <c r="QZC23"/>
      <c r="QZD23"/>
      <c r="QZE23"/>
      <c r="QZF23"/>
      <c r="QZG23"/>
      <c r="QZH23"/>
      <c r="QZI23"/>
      <c r="QZJ23"/>
      <c r="QZK23"/>
      <c r="QZL23"/>
      <c r="QZM23"/>
      <c r="QZN23"/>
      <c r="QZO23"/>
      <c r="QZP23"/>
      <c r="QZQ23"/>
      <c r="QZR23"/>
      <c r="QZS23"/>
      <c r="QZT23"/>
      <c r="QZU23"/>
      <c r="QZV23"/>
      <c r="QZW23"/>
      <c r="QZX23"/>
      <c r="QZY23"/>
      <c r="QZZ23"/>
      <c r="RAA23"/>
      <c r="RAB23"/>
      <c r="RAC23"/>
      <c r="RAD23"/>
      <c r="RAE23"/>
      <c r="RAF23"/>
      <c r="RAG23"/>
      <c r="RAH23"/>
      <c r="RAI23"/>
      <c r="RAJ23"/>
      <c r="RAK23"/>
      <c r="RAL23"/>
      <c r="RAM23"/>
      <c r="RAN23"/>
      <c r="RAO23"/>
      <c r="RAP23"/>
      <c r="RAQ23"/>
      <c r="RAR23"/>
      <c r="RAS23"/>
      <c r="RAT23"/>
      <c r="RAU23"/>
      <c r="RAV23"/>
      <c r="RAW23"/>
      <c r="RAX23"/>
      <c r="RAY23"/>
      <c r="RAZ23"/>
      <c r="RBA23"/>
      <c r="RBB23"/>
      <c r="RBC23"/>
      <c r="RBD23"/>
      <c r="RBE23"/>
      <c r="RBF23"/>
      <c r="RBG23"/>
      <c r="RBH23"/>
      <c r="RBI23"/>
      <c r="RBJ23"/>
      <c r="RBK23"/>
      <c r="RBL23"/>
      <c r="RBM23"/>
      <c r="RBN23"/>
      <c r="RBO23"/>
      <c r="RBP23"/>
      <c r="RBQ23"/>
      <c r="RBR23"/>
      <c r="RBS23"/>
      <c r="RBT23"/>
      <c r="RBU23"/>
      <c r="RBV23"/>
      <c r="RBW23"/>
      <c r="RBX23"/>
      <c r="RBY23"/>
      <c r="RBZ23"/>
      <c r="RCA23"/>
      <c r="RCB23"/>
      <c r="RCC23"/>
      <c r="RCD23"/>
      <c r="RCE23"/>
      <c r="RCF23"/>
      <c r="RCG23"/>
      <c r="RCH23"/>
      <c r="RCI23"/>
      <c r="RCJ23"/>
      <c r="RCK23"/>
      <c r="RCL23"/>
      <c r="RCM23"/>
      <c r="RCN23"/>
      <c r="RCO23"/>
      <c r="RCP23"/>
      <c r="RCQ23"/>
      <c r="RCR23"/>
      <c r="RCS23"/>
      <c r="RCT23"/>
      <c r="RCU23"/>
      <c r="RCV23"/>
      <c r="RCW23"/>
      <c r="RCX23"/>
      <c r="RCY23"/>
      <c r="RCZ23"/>
      <c r="RDA23"/>
      <c r="RDB23"/>
      <c r="RDC23"/>
      <c r="RDD23"/>
      <c r="RDE23"/>
      <c r="RDF23"/>
      <c r="RDG23"/>
      <c r="RDH23"/>
      <c r="RDI23"/>
      <c r="RDJ23"/>
      <c r="RDK23"/>
      <c r="RDL23"/>
      <c r="RDM23"/>
      <c r="RDN23"/>
      <c r="RDO23"/>
      <c r="RDP23"/>
      <c r="RDQ23"/>
      <c r="RDR23"/>
      <c r="RDS23"/>
      <c r="RDT23"/>
      <c r="RDU23"/>
      <c r="RDV23"/>
      <c r="RDW23"/>
      <c r="RDX23"/>
      <c r="RDY23"/>
      <c r="RDZ23"/>
      <c r="REA23"/>
      <c r="REB23"/>
      <c r="REC23"/>
      <c r="RED23"/>
      <c r="REE23"/>
      <c r="REF23"/>
      <c r="REG23"/>
      <c r="REH23"/>
      <c r="REI23"/>
      <c r="REJ23"/>
      <c r="REK23"/>
      <c r="REL23"/>
      <c r="REM23"/>
      <c r="REN23"/>
      <c r="REO23"/>
      <c r="REP23"/>
      <c r="REQ23"/>
      <c r="RER23"/>
      <c r="RES23"/>
      <c r="RET23"/>
      <c r="REU23"/>
      <c r="REV23"/>
      <c r="REW23"/>
      <c r="REX23"/>
      <c r="REY23"/>
      <c r="REZ23"/>
      <c r="RFA23"/>
      <c r="RFB23"/>
      <c r="RFC23"/>
      <c r="RFD23"/>
      <c r="RFE23"/>
      <c r="RFF23"/>
      <c r="RFG23"/>
      <c r="RFH23"/>
      <c r="RFI23"/>
      <c r="RFJ23"/>
      <c r="RFK23"/>
      <c r="RFL23"/>
      <c r="RFM23"/>
      <c r="RFN23"/>
      <c r="RFO23"/>
      <c r="RFP23"/>
      <c r="RFQ23"/>
      <c r="RFR23"/>
      <c r="RFS23"/>
      <c r="RFT23"/>
      <c r="RFU23"/>
      <c r="RFV23"/>
      <c r="RFW23"/>
      <c r="RFX23"/>
      <c r="RFY23"/>
      <c r="RFZ23"/>
      <c r="RGA23"/>
      <c r="RGB23"/>
      <c r="RGC23"/>
      <c r="RGD23"/>
      <c r="RGE23"/>
      <c r="RGF23"/>
      <c r="RGG23"/>
      <c r="RGH23"/>
      <c r="RGI23"/>
      <c r="RGJ23"/>
      <c r="RGK23"/>
      <c r="RGL23"/>
      <c r="RGM23"/>
      <c r="RGN23"/>
      <c r="RGO23"/>
      <c r="RGP23"/>
      <c r="RGQ23"/>
      <c r="RGR23"/>
      <c r="RGS23"/>
      <c r="RGT23"/>
      <c r="RGU23"/>
      <c r="RGV23"/>
      <c r="RGW23"/>
      <c r="RGX23"/>
      <c r="RGY23"/>
      <c r="RGZ23"/>
      <c r="RHA23"/>
      <c r="RHB23"/>
      <c r="RHC23"/>
      <c r="RHD23"/>
      <c r="RHE23"/>
      <c r="RHF23"/>
      <c r="RHG23"/>
      <c r="RHH23"/>
      <c r="RHI23"/>
      <c r="RHJ23"/>
      <c r="RHK23"/>
      <c r="RHL23"/>
      <c r="RHM23"/>
      <c r="RHN23"/>
      <c r="RHO23"/>
      <c r="RHP23"/>
      <c r="RHQ23"/>
      <c r="RHR23"/>
      <c r="RHS23"/>
      <c r="RHT23"/>
      <c r="RHU23"/>
      <c r="RHV23"/>
      <c r="RHW23"/>
      <c r="RHX23"/>
      <c r="RHY23"/>
      <c r="RHZ23"/>
      <c r="RIA23"/>
      <c r="RIB23"/>
      <c r="RIC23"/>
      <c r="RID23"/>
      <c r="RIE23"/>
      <c r="RIF23"/>
      <c r="RIG23"/>
      <c r="RIH23"/>
      <c r="RII23"/>
      <c r="RIJ23"/>
      <c r="RIK23"/>
      <c r="RIL23"/>
      <c r="RIM23"/>
      <c r="RIN23"/>
      <c r="RIO23"/>
      <c r="RIP23"/>
      <c r="RIQ23"/>
      <c r="RIR23"/>
      <c r="RIS23"/>
      <c r="RIT23"/>
      <c r="RIU23"/>
      <c r="RIV23"/>
      <c r="RIW23"/>
      <c r="RIX23"/>
      <c r="RIY23"/>
      <c r="RIZ23"/>
      <c r="RJA23"/>
      <c r="RJB23"/>
      <c r="RJC23"/>
      <c r="RJD23"/>
      <c r="RJE23"/>
      <c r="RJF23"/>
      <c r="RJG23"/>
      <c r="RJH23"/>
      <c r="RJI23"/>
      <c r="RJJ23"/>
      <c r="RJK23"/>
      <c r="RJL23"/>
      <c r="RJM23"/>
      <c r="RJN23"/>
      <c r="RJO23"/>
      <c r="RJP23"/>
      <c r="RJQ23"/>
      <c r="RJR23"/>
      <c r="RJS23"/>
      <c r="RJT23"/>
      <c r="RJU23"/>
      <c r="RJV23"/>
      <c r="RJW23"/>
      <c r="RJX23"/>
      <c r="RJY23"/>
      <c r="RJZ23"/>
      <c r="RKA23"/>
      <c r="RKB23"/>
      <c r="RKC23"/>
      <c r="RKD23"/>
      <c r="RKE23"/>
      <c r="RKF23"/>
      <c r="RKG23"/>
      <c r="RKH23"/>
      <c r="RKI23"/>
      <c r="RKJ23"/>
      <c r="RKK23"/>
      <c r="RKL23"/>
      <c r="RKM23"/>
      <c r="RKN23"/>
      <c r="RKO23"/>
      <c r="RKP23"/>
      <c r="RKQ23"/>
      <c r="RKR23"/>
      <c r="RKS23"/>
      <c r="RKT23"/>
      <c r="RKU23"/>
      <c r="RKV23"/>
      <c r="RKW23"/>
      <c r="RKX23"/>
      <c r="RKY23"/>
      <c r="RKZ23"/>
      <c r="RLA23"/>
      <c r="RLB23"/>
      <c r="RLC23"/>
      <c r="RLD23"/>
      <c r="RLE23"/>
      <c r="RLF23"/>
      <c r="RLG23"/>
      <c r="RLH23"/>
      <c r="RLI23"/>
      <c r="RLJ23"/>
      <c r="RLK23"/>
      <c r="RLL23"/>
      <c r="RLM23"/>
      <c r="RLN23"/>
      <c r="RLO23"/>
      <c r="RLP23"/>
      <c r="RLQ23"/>
      <c r="RLR23"/>
      <c r="RLS23"/>
      <c r="RLT23"/>
      <c r="RLU23"/>
      <c r="RLV23"/>
      <c r="RLW23"/>
      <c r="RLX23"/>
      <c r="RLY23"/>
      <c r="RLZ23"/>
      <c r="RMA23"/>
      <c r="RMB23"/>
      <c r="RMC23"/>
      <c r="RMD23"/>
      <c r="RME23"/>
      <c r="RMF23"/>
      <c r="RMG23"/>
      <c r="RMH23"/>
      <c r="RMI23"/>
      <c r="RMJ23"/>
      <c r="RMK23"/>
      <c r="RML23"/>
      <c r="RMM23"/>
      <c r="RMN23"/>
      <c r="RMO23"/>
      <c r="RMP23"/>
      <c r="RMQ23"/>
      <c r="RMR23"/>
      <c r="RMS23"/>
      <c r="RMT23"/>
      <c r="RMU23"/>
      <c r="RMV23"/>
      <c r="RMW23"/>
      <c r="RMX23"/>
      <c r="RMY23"/>
      <c r="RMZ23"/>
      <c r="RNA23"/>
      <c r="RNB23"/>
      <c r="RNC23"/>
      <c r="RND23"/>
      <c r="RNE23"/>
      <c r="RNF23"/>
      <c r="RNG23"/>
      <c r="RNH23"/>
      <c r="RNI23"/>
      <c r="RNJ23"/>
      <c r="RNK23"/>
      <c r="RNL23"/>
      <c r="RNM23"/>
      <c r="RNN23"/>
      <c r="RNO23"/>
      <c r="RNP23"/>
      <c r="RNQ23"/>
      <c r="RNR23"/>
      <c r="RNS23"/>
      <c r="RNT23"/>
      <c r="RNU23"/>
      <c r="RNV23"/>
      <c r="RNW23"/>
      <c r="RNX23"/>
      <c r="RNY23"/>
      <c r="RNZ23"/>
      <c r="ROA23"/>
      <c r="ROB23"/>
      <c r="ROC23"/>
      <c r="ROD23"/>
      <c r="ROE23"/>
      <c r="ROF23"/>
      <c r="ROG23"/>
      <c r="ROH23"/>
      <c r="ROI23"/>
      <c r="ROJ23"/>
      <c r="ROK23"/>
      <c r="ROL23"/>
      <c r="ROM23"/>
      <c r="RON23"/>
      <c r="ROO23"/>
      <c r="ROP23"/>
      <c r="ROQ23"/>
      <c r="ROR23"/>
      <c r="ROS23"/>
      <c r="ROT23"/>
      <c r="ROU23"/>
      <c r="ROV23"/>
      <c r="ROW23"/>
      <c r="ROX23"/>
      <c r="ROY23"/>
      <c r="ROZ23"/>
      <c r="RPA23"/>
      <c r="RPB23"/>
      <c r="RPC23"/>
      <c r="RPD23"/>
      <c r="RPE23"/>
      <c r="RPF23"/>
      <c r="RPG23"/>
      <c r="RPH23"/>
      <c r="RPI23"/>
      <c r="RPJ23"/>
      <c r="RPK23"/>
      <c r="RPL23"/>
      <c r="RPM23"/>
      <c r="RPN23"/>
      <c r="RPO23"/>
      <c r="RPP23"/>
      <c r="RPQ23"/>
      <c r="RPR23"/>
      <c r="RPS23"/>
      <c r="RPT23"/>
      <c r="RPU23"/>
      <c r="RPV23"/>
      <c r="RPW23"/>
      <c r="RPX23"/>
      <c r="RPY23"/>
      <c r="RPZ23"/>
      <c r="RQA23"/>
      <c r="RQB23"/>
      <c r="RQC23"/>
      <c r="RQD23"/>
      <c r="RQE23"/>
      <c r="RQF23"/>
      <c r="RQG23"/>
      <c r="RQH23"/>
      <c r="RQI23"/>
      <c r="RQJ23"/>
      <c r="RQK23"/>
      <c r="RQL23"/>
      <c r="RQM23"/>
      <c r="RQN23"/>
      <c r="RQO23"/>
      <c r="RQP23"/>
      <c r="RQQ23"/>
      <c r="RQR23"/>
      <c r="RQS23"/>
      <c r="RQT23"/>
      <c r="RQU23"/>
      <c r="RQV23"/>
      <c r="RQW23"/>
      <c r="RQX23"/>
      <c r="RQY23"/>
      <c r="RQZ23"/>
      <c r="RRA23"/>
      <c r="RRB23"/>
      <c r="RRC23"/>
      <c r="RRD23"/>
      <c r="RRE23"/>
      <c r="RRF23"/>
      <c r="RRG23"/>
      <c r="RRH23"/>
      <c r="RRI23"/>
      <c r="RRJ23"/>
      <c r="RRK23"/>
      <c r="RRL23"/>
      <c r="RRM23"/>
      <c r="RRN23"/>
      <c r="RRO23"/>
      <c r="RRP23"/>
      <c r="RRQ23"/>
      <c r="RRR23"/>
      <c r="RRS23"/>
      <c r="RRT23"/>
      <c r="RRU23"/>
      <c r="RRV23"/>
      <c r="RRW23"/>
      <c r="RRX23"/>
      <c r="RRY23"/>
      <c r="RRZ23"/>
      <c r="RSA23"/>
      <c r="RSB23"/>
      <c r="RSC23"/>
      <c r="RSD23"/>
      <c r="RSE23"/>
      <c r="RSF23"/>
      <c r="RSG23"/>
      <c r="RSH23"/>
      <c r="RSI23"/>
      <c r="RSJ23"/>
      <c r="RSK23"/>
      <c r="RSL23"/>
      <c r="RSM23"/>
      <c r="RSN23"/>
      <c r="RSO23"/>
      <c r="RSP23"/>
      <c r="RSQ23"/>
      <c r="RSR23"/>
      <c r="RSS23"/>
      <c r="RST23"/>
      <c r="RSU23"/>
      <c r="RSV23"/>
      <c r="RSW23"/>
      <c r="RSX23"/>
      <c r="RSY23"/>
      <c r="RSZ23"/>
      <c r="RTA23"/>
      <c r="RTB23"/>
      <c r="RTC23"/>
      <c r="RTD23"/>
      <c r="RTE23"/>
      <c r="RTF23"/>
      <c r="RTG23"/>
      <c r="RTH23"/>
      <c r="RTI23"/>
      <c r="RTJ23"/>
      <c r="RTK23"/>
      <c r="RTL23"/>
      <c r="RTM23"/>
      <c r="RTN23"/>
      <c r="RTO23"/>
      <c r="RTP23"/>
      <c r="RTQ23"/>
      <c r="RTR23"/>
      <c r="RTS23"/>
      <c r="RTT23"/>
      <c r="RTU23"/>
      <c r="RTV23"/>
      <c r="RTW23"/>
      <c r="RTX23"/>
      <c r="RTY23"/>
      <c r="RTZ23"/>
      <c r="RUA23"/>
      <c r="RUB23"/>
      <c r="RUC23"/>
      <c r="RUD23"/>
      <c r="RUE23"/>
      <c r="RUF23"/>
      <c r="RUG23"/>
      <c r="RUH23"/>
      <c r="RUI23"/>
      <c r="RUJ23"/>
      <c r="RUK23"/>
      <c r="RUL23"/>
      <c r="RUM23"/>
      <c r="RUN23"/>
      <c r="RUO23"/>
      <c r="RUP23"/>
      <c r="RUQ23"/>
      <c r="RUR23"/>
      <c r="RUS23"/>
      <c r="RUT23"/>
      <c r="RUU23"/>
      <c r="RUV23"/>
      <c r="RUW23"/>
      <c r="RUX23"/>
      <c r="RUY23"/>
      <c r="RUZ23"/>
      <c r="RVA23"/>
      <c r="RVB23"/>
      <c r="RVC23"/>
      <c r="RVD23"/>
      <c r="RVE23"/>
      <c r="RVF23"/>
      <c r="RVG23"/>
      <c r="RVH23"/>
      <c r="RVI23"/>
      <c r="RVJ23"/>
      <c r="RVK23"/>
      <c r="RVL23"/>
      <c r="RVM23"/>
      <c r="RVN23"/>
      <c r="RVO23"/>
      <c r="RVP23"/>
      <c r="RVQ23"/>
      <c r="RVR23"/>
      <c r="RVS23"/>
      <c r="RVT23"/>
      <c r="RVU23"/>
      <c r="RVV23"/>
      <c r="RVW23"/>
      <c r="RVX23"/>
      <c r="RVY23"/>
      <c r="RVZ23"/>
      <c r="RWA23"/>
      <c r="RWB23"/>
      <c r="RWC23"/>
      <c r="RWD23"/>
      <c r="RWE23"/>
      <c r="RWF23"/>
      <c r="RWG23"/>
      <c r="RWH23"/>
      <c r="RWI23"/>
      <c r="RWJ23"/>
      <c r="RWK23"/>
      <c r="RWL23"/>
      <c r="RWM23"/>
      <c r="RWN23"/>
      <c r="RWO23"/>
      <c r="RWP23"/>
      <c r="RWQ23"/>
      <c r="RWR23"/>
      <c r="RWS23"/>
      <c r="RWT23"/>
      <c r="RWU23"/>
      <c r="RWV23"/>
      <c r="RWW23"/>
      <c r="RWX23"/>
      <c r="RWY23"/>
      <c r="RWZ23"/>
      <c r="RXA23"/>
      <c r="RXB23"/>
      <c r="RXC23"/>
      <c r="RXD23"/>
      <c r="RXE23"/>
      <c r="RXF23"/>
      <c r="RXG23"/>
      <c r="RXH23"/>
      <c r="RXI23"/>
      <c r="RXJ23"/>
      <c r="RXK23"/>
      <c r="RXL23"/>
      <c r="RXM23"/>
      <c r="RXN23"/>
      <c r="RXO23"/>
      <c r="RXP23"/>
      <c r="RXQ23"/>
      <c r="RXR23"/>
      <c r="RXS23"/>
      <c r="RXT23"/>
      <c r="RXU23"/>
      <c r="RXV23"/>
      <c r="RXW23"/>
      <c r="RXX23"/>
      <c r="RXY23"/>
      <c r="RXZ23"/>
      <c r="RYA23"/>
      <c r="RYB23"/>
      <c r="RYC23"/>
      <c r="RYD23"/>
      <c r="RYE23"/>
      <c r="RYF23"/>
      <c r="RYG23"/>
      <c r="RYH23"/>
      <c r="RYI23"/>
      <c r="RYJ23"/>
      <c r="RYK23"/>
      <c r="RYL23"/>
      <c r="RYM23"/>
      <c r="RYN23"/>
      <c r="RYO23"/>
      <c r="RYP23"/>
      <c r="RYQ23"/>
      <c r="RYR23"/>
      <c r="RYS23"/>
      <c r="RYT23"/>
      <c r="RYU23"/>
      <c r="RYV23"/>
      <c r="RYW23"/>
      <c r="RYX23"/>
      <c r="RYY23"/>
      <c r="RYZ23"/>
      <c r="RZA23"/>
      <c r="RZB23"/>
      <c r="RZC23"/>
      <c r="RZD23"/>
      <c r="RZE23"/>
      <c r="RZF23"/>
      <c r="RZG23"/>
      <c r="RZH23"/>
      <c r="RZI23"/>
      <c r="RZJ23"/>
      <c r="RZK23"/>
      <c r="RZL23"/>
      <c r="RZM23"/>
      <c r="RZN23"/>
      <c r="RZO23"/>
      <c r="RZP23"/>
      <c r="RZQ23"/>
      <c r="RZR23"/>
      <c r="RZS23"/>
      <c r="RZT23"/>
      <c r="RZU23"/>
      <c r="RZV23"/>
      <c r="RZW23"/>
      <c r="RZX23"/>
      <c r="RZY23"/>
      <c r="RZZ23"/>
      <c r="SAA23"/>
      <c r="SAB23"/>
      <c r="SAC23"/>
      <c r="SAD23"/>
      <c r="SAE23"/>
      <c r="SAF23"/>
      <c r="SAG23"/>
      <c r="SAH23"/>
      <c r="SAI23"/>
      <c r="SAJ23"/>
      <c r="SAK23"/>
      <c r="SAL23"/>
      <c r="SAM23"/>
      <c r="SAN23"/>
      <c r="SAO23"/>
      <c r="SAP23"/>
      <c r="SAQ23"/>
      <c r="SAR23"/>
      <c r="SAS23"/>
      <c r="SAT23"/>
      <c r="SAU23"/>
      <c r="SAV23"/>
      <c r="SAW23"/>
      <c r="SAX23"/>
      <c r="SAY23"/>
      <c r="SAZ23"/>
      <c r="SBA23"/>
      <c r="SBB23"/>
      <c r="SBC23"/>
      <c r="SBD23"/>
      <c r="SBE23"/>
      <c r="SBF23"/>
      <c r="SBG23"/>
      <c r="SBH23"/>
      <c r="SBI23"/>
      <c r="SBJ23"/>
      <c r="SBK23"/>
      <c r="SBL23"/>
      <c r="SBM23"/>
      <c r="SBN23"/>
      <c r="SBO23"/>
      <c r="SBP23"/>
      <c r="SBQ23"/>
      <c r="SBR23"/>
      <c r="SBS23"/>
      <c r="SBT23"/>
      <c r="SBU23"/>
      <c r="SBV23"/>
      <c r="SBW23"/>
      <c r="SBX23"/>
      <c r="SBY23"/>
      <c r="SBZ23"/>
      <c r="SCA23"/>
      <c r="SCB23"/>
      <c r="SCC23"/>
      <c r="SCD23"/>
      <c r="SCE23"/>
      <c r="SCF23"/>
      <c r="SCG23"/>
      <c r="SCH23"/>
      <c r="SCI23"/>
      <c r="SCJ23"/>
      <c r="SCK23"/>
      <c r="SCL23"/>
      <c r="SCM23"/>
      <c r="SCN23"/>
      <c r="SCO23"/>
      <c r="SCP23"/>
      <c r="SCQ23"/>
      <c r="SCR23"/>
      <c r="SCS23"/>
      <c r="SCT23"/>
      <c r="SCU23"/>
      <c r="SCV23"/>
      <c r="SCW23"/>
      <c r="SCX23"/>
      <c r="SCY23"/>
      <c r="SCZ23"/>
      <c r="SDA23"/>
      <c r="SDB23"/>
      <c r="SDC23"/>
      <c r="SDD23"/>
      <c r="SDE23"/>
      <c r="SDF23"/>
      <c r="SDG23"/>
      <c r="SDH23"/>
      <c r="SDI23"/>
      <c r="SDJ23"/>
      <c r="SDK23"/>
      <c r="SDL23"/>
      <c r="SDM23"/>
      <c r="SDN23"/>
      <c r="SDO23"/>
      <c r="SDP23"/>
      <c r="SDQ23"/>
      <c r="SDR23"/>
      <c r="SDS23"/>
      <c r="SDT23"/>
      <c r="SDU23"/>
      <c r="SDV23"/>
      <c r="SDW23"/>
      <c r="SDX23"/>
      <c r="SDY23"/>
      <c r="SDZ23"/>
      <c r="SEA23"/>
      <c r="SEB23"/>
      <c r="SEC23"/>
      <c r="SED23"/>
      <c r="SEE23"/>
      <c r="SEF23"/>
      <c r="SEG23"/>
      <c r="SEH23"/>
      <c r="SEI23"/>
      <c r="SEJ23"/>
      <c r="SEK23"/>
      <c r="SEL23"/>
      <c r="SEM23"/>
      <c r="SEN23"/>
      <c r="SEO23"/>
      <c r="SEP23"/>
      <c r="SEQ23"/>
      <c r="SER23"/>
      <c r="SES23"/>
      <c r="SET23"/>
      <c r="SEU23"/>
      <c r="SEV23"/>
      <c r="SEW23"/>
      <c r="SEX23"/>
      <c r="SEY23"/>
      <c r="SEZ23"/>
      <c r="SFA23"/>
      <c r="SFB23"/>
      <c r="SFC23"/>
      <c r="SFD23"/>
      <c r="SFE23"/>
      <c r="SFF23"/>
      <c r="SFG23"/>
      <c r="SFH23"/>
      <c r="SFI23"/>
      <c r="SFJ23"/>
      <c r="SFK23"/>
      <c r="SFL23"/>
      <c r="SFM23"/>
      <c r="SFN23"/>
      <c r="SFO23"/>
      <c r="SFP23"/>
      <c r="SFQ23"/>
      <c r="SFR23"/>
      <c r="SFS23"/>
      <c r="SFT23"/>
      <c r="SFU23"/>
      <c r="SFV23"/>
      <c r="SFW23"/>
      <c r="SFX23"/>
      <c r="SFY23"/>
      <c r="SFZ23"/>
      <c r="SGA23"/>
      <c r="SGB23"/>
      <c r="SGC23"/>
      <c r="SGD23"/>
      <c r="SGE23"/>
      <c r="SGF23"/>
      <c r="SGG23"/>
      <c r="SGH23"/>
      <c r="SGI23"/>
      <c r="SGJ23"/>
      <c r="SGK23"/>
      <c r="SGL23"/>
      <c r="SGM23"/>
      <c r="SGN23"/>
      <c r="SGO23"/>
      <c r="SGP23"/>
      <c r="SGQ23"/>
      <c r="SGR23"/>
      <c r="SGS23"/>
      <c r="SGT23"/>
      <c r="SGU23"/>
      <c r="SGV23"/>
      <c r="SGW23"/>
      <c r="SGX23"/>
      <c r="SGY23"/>
      <c r="SGZ23"/>
      <c r="SHA23"/>
      <c r="SHB23"/>
      <c r="SHC23"/>
      <c r="SHD23"/>
      <c r="SHE23"/>
      <c r="SHF23"/>
      <c r="SHG23"/>
      <c r="SHH23"/>
      <c r="SHI23"/>
      <c r="SHJ23"/>
      <c r="SHK23"/>
      <c r="SHL23"/>
      <c r="SHM23"/>
      <c r="SHN23"/>
      <c r="SHO23"/>
      <c r="SHP23"/>
      <c r="SHQ23"/>
      <c r="SHR23"/>
      <c r="SHS23"/>
      <c r="SHT23"/>
      <c r="SHU23"/>
      <c r="SHV23"/>
      <c r="SHW23"/>
      <c r="SHX23"/>
      <c r="SHY23"/>
      <c r="SHZ23"/>
      <c r="SIA23"/>
      <c r="SIB23"/>
      <c r="SIC23"/>
      <c r="SID23"/>
      <c r="SIE23"/>
      <c r="SIF23"/>
      <c r="SIG23"/>
      <c r="SIH23"/>
      <c r="SII23"/>
      <c r="SIJ23"/>
      <c r="SIK23"/>
      <c r="SIL23"/>
      <c r="SIM23"/>
      <c r="SIN23"/>
      <c r="SIO23"/>
      <c r="SIP23"/>
      <c r="SIQ23"/>
      <c r="SIR23"/>
      <c r="SIS23"/>
      <c r="SIT23"/>
      <c r="SIU23"/>
      <c r="SIV23"/>
      <c r="SIW23"/>
      <c r="SIX23"/>
      <c r="SIY23"/>
      <c r="SIZ23"/>
      <c r="SJA23"/>
      <c r="SJB23"/>
      <c r="SJC23"/>
      <c r="SJD23"/>
      <c r="SJE23"/>
      <c r="SJF23"/>
      <c r="SJG23"/>
      <c r="SJH23"/>
      <c r="SJI23"/>
      <c r="SJJ23"/>
      <c r="SJK23"/>
      <c r="SJL23"/>
      <c r="SJM23"/>
      <c r="SJN23"/>
      <c r="SJO23"/>
      <c r="SJP23"/>
      <c r="SJQ23"/>
      <c r="SJR23"/>
      <c r="SJS23"/>
      <c r="SJT23"/>
      <c r="SJU23"/>
      <c r="SJV23"/>
      <c r="SJW23"/>
      <c r="SJX23"/>
      <c r="SJY23"/>
      <c r="SJZ23"/>
      <c r="SKA23"/>
      <c r="SKB23"/>
      <c r="SKC23"/>
      <c r="SKD23"/>
      <c r="SKE23"/>
      <c r="SKF23"/>
      <c r="SKG23"/>
      <c r="SKH23"/>
      <c r="SKI23"/>
      <c r="SKJ23"/>
      <c r="SKK23"/>
      <c r="SKL23"/>
      <c r="SKM23"/>
      <c r="SKN23"/>
      <c r="SKO23"/>
      <c r="SKP23"/>
      <c r="SKQ23"/>
      <c r="SKR23"/>
      <c r="SKS23"/>
      <c r="SKT23"/>
      <c r="SKU23"/>
      <c r="SKV23"/>
      <c r="SKW23"/>
      <c r="SKX23"/>
      <c r="SKY23"/>
      <c r="SKZ23"/>
      <c r="SLA23"/>
      <c r="SLB23"/>
      <c r="SLC23"/>
      <c r="SLD23"/>
      <c r="SLE23"/>
      <c r="SLF23"/>
      <c r="SLG23"/>
      <c r="SLH23"/>
      <c r="SLI23"/>
      <c r="SLJ23"/>
      <c r="SLK23"/>
      <c r="SLL23"/>
      <c r="SLM23"/>
      <c r="SLN23"/>
      <c r="SLO23"/>
      <c r="SLP23"/>
      <c r="SLQ23"/>
      <c r="SLR23"/>
      <c r="SLS23"/>
      <c r="SLT23"/>
      <c r="SLU23"/>
      <c r="SLV23"/>
      <c r="SLW23"/>
      <c r="SLX23"/>
      <c r="SLY23"/>
      <c r="SLZ23"/>
      <c r="SMA23"/>
      <c r="SMB23"/>
      <c r="SMC23"/>
      <c r="SMD23"/>
      <c r="SME23"/>
      <c r="SMF23"/>
      <c r="SMG23"/>
      <c r="SMH23"/>
      <c r="SMI23"/>
      <c r="SMJ23"/>
      <c r="SMK23"/>
      <c r="SML23"/>
      <c r="SMM23"/>
      <c r="SMN23"/>
      <c r="SMO23"/>
      <c r="SMP23"/>
      <c r="SMQ23"/>
      <c r="SMR23"/>
      <c r="SMS23"/>
      <c r="SMT23"/>
      <c r="SMU23"/>
      <c r="SMV23"/>
      <c r="SMW23"/>
      <c r="SMX23"/>
      <c r="SMY23"/>
      <c r="SMZ23"/>
      <c r="SNA23"/>
      <c r="SNB23"/>
      <c r="SNC23"/>
      <c r="SND23"/>
      <c r="SNE23"/>
      <c r="SNF23"/>
      <c r="SNG23"/>
      <c r="SNH23"/>
      <c r="SNI23"/>
      <c r="SNJ23"/>
      <c r="SNK23"/>
      <c r="SNL23"/>
      <c r="SNM23"/>
      <c r="SNN23"/>
      <c r="SNO23"/>
      <c r="SNP23"/>
      <c r="SNQ23"/>
      <c r="SNR23"/>
      <c r="SNS23"/>
      <c r="SNT23"/>
      <c r="SNU23"/>
      <c r="SNV23"/>
      <c r="SNW23"/>
      <c r="SNX23"/>
      <c r="SNY23"/>
      <c r="SNZ23"/>
      <c r="SOA23"/>
      <c r="SOB23"/>
      <c r="SOC23"/>
      <c r="SOD23"/>
      <c r="SOE23"/>
      <c r="SOF23"/>
      <c r="SOG23"/>
      <c r="SOH23"/>
      <c r="SOI23"/>
      <c r="SOJ23"/>
      <c r="SOK23"/>
      <c r="SOL23"/>
      <c r="SOM23"/>
      <c r="SON23"/>
      <c r="SOO23"/>
      <c r="SOP23"/>
      <c r="SOQ23"/>
      <c r="SOR23"/>
      <c r="SOS23"/>
      <c r="SOT23"/>
      <c r="SOU23"/>
      <c r="SOV23"/>
      <c r="SOW23"/>
      <c r="SOX23"/>
      <c r="SOY23"/>
      <c r="SOZ23"/>
      <c r="SPA23"/>
      <c r="SPB23"/>
      <c r="SPC23"/>
      <c r="SPD23"/>
      <c r="SPE23"/>
      <c r="SPF23"/>
      <c r="SPG23"/>
      <c r="SPH23"/>
      <c r="SPI23"/>
      <c r="SPJ23"/>
      <c r="SPK23"/>
      <c r="SPL23"/>
      <c r="SPM23"/>
      <c r="SPN23"/>
      <c r="SPO23"/>
      <c r="SPP23"/>
      <c r="SPQ23"/>
      <c r="SPR23"/>
      <c r="SPS23"/>
      <c r="SPT23"/>
      <c r="SPU23"/>
      <c r="SPV23"/>
      <c r="SPW23"/>
      <c r="SPX23"/>
      <c r="SPY23"/>
      <c r="SPZ23"/>
      <c r="SQA23"/>
      <c r="SQB23"/>
      <c r="SQC23"/>
      <c r="SQD23"/>
      <c r="SQE23"/>
      <c r="SQF23"/>
      <c r="SQG23"/>
      <c r="SQH23"/>
      <c r="SQI23"/>
      <c r="SQJ23"/>
      <c r="SQK23"/>
      <c r="SQL23"/>
      <c r="SQM23"/>
      <c r="SQN23"/>
      <c r="SQO23"/>
      <c r="SQP23"/>
      <c r="SQQ23"/>
      <c r="SQR23"/>
      <c r="SQS23"/>
      <c r="SQT23"/>
      <c r="SQU23"/>
      <c r="SQV23"/>
      <c r="SQW23"/>
      <c r="SQX23"/>
      <c r="SQY23"/>
      <c r="SQZ23"/>
      <c r="SRA23"/>
      <c r="SRB23"/>
      <c r="SRC23"/>
      <c r="SRD23"/>
      <c r="SRE23"/>
      <c r="SRF23"/>
      <c r="SRG23"/>
      <c r="SRH23"/>
      <c r="SRI23"/>
      <c r="SRJ23"/>
      <c r="SRK23"/>
      <c r="SRL23"/>
      <c r="SRM23"/>
      <c r="SRN23"/>
      <c r="SRO23"/>
      <c r="SRP23"/>
      <c r="SRQ23"/>
      <c r="SRR23"/>
      <c r="SRS23"/>
      <c r="SRT23"/>
      <c r="SRU23"/>
      <c r="SRV23"/>
      <c r="SRW23"/>
      <c r="SRX23"/>
      <c r="SRY23"/>
      <c r="SRZ23"/>
      <c r="SSA23"/>
      <c r="SSB23"/>
      <c r="SSC23"/>
      <c r="SSD23"/>
      <c r="SSE23"/>
      <c r="SSF23"/>
      <c r="SSG23"/>
      <c r="SSH23"/>
      <c r="SSI23"/>
      <c r="SSJ23"/>
      <c r="SSK23"/>
      <c r="SSL23"/>
      <c r="SSM23"/>
      <c r="SSN23"/>
      <c r="SSO23"/>
      <c r="SSP23"/>
      <c r="SSQ23"/>
      <c r="SSR23"/>
      <c r="SSS23"/>
      <c r="SST23"/>
      <c r="SSU23"/>
      <c r="SSV23"/>
      <c r="SSW23"/>
      <c r="SSX23"/>
      <c r="SSY23"/>
      <c r="SSZ23"/>
      <c r="STA23"/>
      <c r="STB23"/>
      <c r="STC23"/>
      <c r="STD23"/>
      <c r="STE23"/>
      <c r="STF23"/>
      <c r="STG23"/>
      <c r="STH23"/>
      <c r="STI23"/>
      <c r="STJ23"/>
      <c r="STK23"/>
      <c r="STL23"/>
      <c r="STM23"/>
      <c r="STN23"/>
      <c r="STO23"/>
      <c r="STP23"/>
      <c r="STQ23"/>
      <c r="STR23"/>
      <c r="STS23"/>
      <c r="STT23"/>
      <c r="STU23"/>
      <c r="STV23"/>
      <c r="STW23"/>
      <c r="STX23"/>
      <c r="STY23"/>
      <c r="STZ23"/>
      <c r="SUA23"/>
      <c r="SUB23"/>
      <c r="SUC23"/>
      <c r="SUD23"/>
      <c r="SUE23"/>
      <c r="SUF23"/>
      <c r="SUG23"/>
      <c r="SUH23"/>
      <c r="SUI23"/>
      <c r="SUJ23"/>
      <c r="SUK23"/>
      <c r="SUL23"/>
      <c r="SUM23"/>
      <c r="SUN23"/>
      <c r="SUO23"/>
      <c r="SUP23"/>
      <c r="SUQ23"/>
      <c r="SUR23"/>
      <c r="SUS23"/>
      <c r="SUT23"/>
      <c r="SUU23"/>
      <c r="SUV23"/>
      <c r="SUW23"/>
      <c r="SUX23"/>
      <c r="SUY23"/>
      <c r="SUZ23"/>
      <c r="SVA23"/>
      <c r="SVB23"/>
      <c r="SVC23"/>
      <c r="SVD23"/>
      <c r="SVE23"/>
      <c r="SVF23"/>
      <c r="SVG23"/>
      <c r="SVH23"/>
      <c r="SVI23"/>
      <c r="SVJ23"/>
      <c r="SVK23"/>
      <c r="SVL23"/>
      <c r="SVM23"/>
      <c r="SVN23"/>
      <c r="SVO23"/>
      <c r="SVP23"/>
      <c r="SVQ23"/>
      <c r="SVR23"/>
      <c r="SVS23"/>
      <c r="SVT23"/>
      <c r="SVU23"/>
      <c r="SVV23"/>
      <c r="SVW23"/>
      <c r="SVX23"/>
      <c r="SVY23"/>
      <c r="SVZ23"/>
      <c r="SWA23"/>
      <c r="SWB23"/>
      <c r="SWC23"/>
      <c r="SWD23"/>
      <c r="SWE23"/>
      <c r="SWF23"/>
      <c r="SWG23"/>
      <c r="SWH23"/>
      <c r="SWI23"/>
      <c r="SWJ23"/>
      <c r="SWK23"/>
      <c r="SWL23"/>
      <c r="SWM23"/>
      <c r="SWN23"/>
      <c r="SWO23"/>
      <c r="SWP23"/>
      <c r="SWQ23"/>
      <c r="SWR23"/>
      <c r="SWS23"/>
      <c r="SWT23"/>
      <c r="SWU23"/>
      <c r="SWV23"/>
      <c r="SWW23"/>
      <c r="SWX23"/>
      <c r="SWY23"/>
      <c r="SWZ23"/>
      <c r="SXA23"/>
      <c r="SXB23"/>
      <c r="SXC23"/>
      <c r="SXD23"/>
      <c r="SXE23"/>
      <c r="SXF23"/>
      <c r="SXG23"/>
      <c r="SXH23"/>
      <c r="SXI23"/>
      <c r="SXJ23"/>
      <c r="SXK23"/>
      <c r="SXL23"/>
      <c r="SXM23"/>
      <c r="SXN23"/>
      <c r="SXO23"/>
      <c r="SXP23"/>
      <c r="SXQ23"/>
      <c r="SXR23"/>
      <c r="SXS23"/>
      <c r="SXT23"/>
      <c r="SXU23"/>
      <c r="SXV23"/>
      <c r="SXW23"/>
      <c r="SXX23"/>
      <c r="SXY23"/>
      <c r="SXZ23"/>
      <c r="SYA23"/>
      <c r="SYB23"/>
      <c r="SYC23"/>
      <c r="SYD23"/>
      <c r="SYE23"/>
      <c r="SYF23"/>
      <c r="SYG23"/>
      <c r="SYH23"/>
      <c r="SYI23"/>
      <c r="SYJ23"/>
      <c r="SYK23"/>
      <c r="SYL23"/>
      <c r="SYM23"/>
      <c r="SYN23"/>
      <c r="SYO23"/>
      <c r="SYP23"/>
      <c r="SYQ23"/>
      <c r="SYR23"/>
      <c r="SYS23"/>
      <c r="SYT23"/>
      <c r="SYU23"/>
      <c r="SYV23"/>
      <c r="SYW23"/>
      <c r="SYX23"/>
      <c r="SYY23"/>
      <c r="SYZ23"/>
      <c r="SZA23"/>
      <c r="SZB23"/>
      <c r="SZC23"/>
      <c r="SZD23"/>
      <c r="SZE23"/>
      <c r="SZF23"/>
      <c r="SZG23"/>
      <c r="SZH23"/>
      <c r="SZI23"/>
      <c r="SZJ23"/>
      <c r="SZK23"/>
      <c r="SZL23"/>
      <c r="SZM23"/>
      <c r="SZN23"/>
      <c r="SZO23"/>
      <c r="SZP23"/>
      <c r="SZQ23"/>
      <c r="SZR23"/>
      <c r="SZS23"/>
      <c r="SZT23"/>
      <c r="SZU23"/>
      <c r="SZV23"/>
      <c r="SZW23"/>
      <c r="SZX23"/>
      <c r="SZY23"/>
      <c r="SZZ23"/>
      <c r="TAA23"/>
      <c r="TAB23"/>
      <c r="TAC23"/>
      <c r="TAD23"/>
      <c r="TAE23"/>
      <c r="TAF23"/>
      <c r="TAG23"/>
      <c r="TAH23"/>
      <c r="TAI23"/>
      <c r="TAJ23"/>
      <c r="TAK23"/>
      <c r="TAL23"/>
      <c r="TAM23"/>
      <c r="TAN23"/>
      <c r="TAO23"/>
      <c r="TAP23"/>
      <c r="TAQ23"/>
      <c r="TAR23"/>
      <c r="TAS23"/>
      <c r="TAT23"/>
      <c r="TAU23"/>
      <c r="TAV23"/>
      <c r="TAW23"/>
      <c r="TAX23"/>
      <c r="TAY23"/>
      <c r="TAZ23"/>
      <c r="TBA23"/>
      <c r="TBB23"/>
      <c r="TBC23"/>
      <c r="TBD23"/>
      <c r="TBE23"/>
      <c r="TBF23"/>
      <c r="TBG23"/>
      <c r="TBH23"/>
      <c r="TBI23"/>
      <c r="TBJ23"/>
      <c r="TBK23"/>
      <c r="TBL23"/>
      <c r="TBM23"/>
      <c r="TBN23"/>
      <c r="TBO23"/>
      <c r="TBP23"/>
      <c r="TBQ23"/>
      <c r="TBR23"/>
      <c r="TBS23"/>
      <c r="TBT23"/>
      <c r="TBU23"/>
      <c r="TBV23"/>
      <c r="TBW23"/>
      <c r="TBX23"/>
      <c r="TBY23"/>
      <c r="TBZ23"/>
      <c r="TCA23"/>
      <c r="TCB23"/>
      <c r="TCC23"/>
      <c r="TCD23"/>
      <c r="TCE23"/>
      <c r="TCF23"/>
      <c r="TCG23"/>
      <c r="TCH23"/>
      <c r="TCI23"/>
      <c r="TCJ23"/>
      <c r="TCK23"/>
      <c r="TCL23"/>
      <c r="TCM23"/>
      <c r="TCN23"/>
      <c r="TCO23"/>
      <c r="TCP23"/>
      <c r="TCQ23"/>
      <c r="TCR23"/>
      <c r="TCS23"/>
      <c r="TCT23"/>
      <c r="TCU23"/>
      <c r="TCV23"/>
      <c r="TCW23"/>
      <c r="TCX23"/>
      <c r="TCY23"/>
      <c r="TCZ23"/>
      <c r="TDA23"/>
      <c r="TDB23"/>
      <c r="TDC23"/>
      <c r="TDD23"/>
      <c r="TDE23"/>
      <c r="TDF23"/>
      <c r="TDG23"/>
      <c r="TDH23"/>
      <c r="TDI23"/>
      <c r="TDJ23"/>
      <c r="TDK23"/>
      <c r="TDL23"/>
      <c r="TDM23"/>
      <c r="TDN23"/>
      <c r="TDO23"/>
      <c r="TDP23"/>
      <c r="TDQ23"/>
      <c r="TDR23"/>
      <c r="TDS23"/>
      <c r="TDT23"/>
      <c r="TDU23"/>
      <c r="TDV23"/>
      <c r="TDW23"/>
      <c r="TDX23"/>
      <c r="TDY23"/>
      <c r="TDZ23"/>
      <c r="TEA23"/>
      <c r="TEB23"/>
      <c r="TEC23"/>
      <c r="TED23"/>
      <c r="TEE23"/>
      <c r="TEF23"/>
      <c r="TEG23"/>
      <c r="TEH23"/>
      <c r="TEI23"/>
      <c r="TEJ23"/>
      <c r="TEK23"/>
      <c r="TEL23"/>
      <c r="TEM23"/>
      <c r="TEN23"/>
      <c r="TEO23"/>
      <c r="TEP23"/>
      <c r="TEQ23"/>
      <c r="TER23"/>
      <c r="TES23"/>
      <c r="TET23"/>
      <c r="TEU23"/>
      <c r="TEV23"/>
      <c r="TEW23"/>
      <c r="TEX23"/>
      <c r="TEY23"/>
      <c r="TEZ23"/>
      <c r="TFA23"/>
      <c r="TFB23"/>
      <c r="TFC23"/>
      <c r="TFD23"/>
      <c r="TFE23"/>
      <c r="TFF23"/>
      <c r="TFG23"/>
      <c r="TFH23"/>
      <c r="TFI23"/>
      <c r="TFJ23"/>
      <c r="TFK23"/>
      <c r="TFL23"/>
      <c r="TFM23"/>
      <c r="TFN23"/>
      <c r="TFO23"/>
      <c r="TFP23"/>
      <c r="TFQ23"/>
      <c r="TFR23"/>
      <c r="TFS23"/>
      <c r="TFT23"/>
      <c r="TFU23"/>
      <c r="TFV23"/>
      <c r="TFW23"/>
      <c r="TFX23"/>
      <c r="TFY23"/>
      <c r="TFZ23"/>
      <c r="TGA23"/>
      <c r="TGB23"/>
      <c r="TGC23"/>
      <c r="TGD23"/>
      <c r="TGE23"/>
      <c r="TGF23"/>
      <c r="TGG23"/>
      <c r="TGH23"/>
      <c r="TGI23"/>
      <c r="TGJ23"/>
      <c r="TGK23"/>
      <c r="TGL23"/>
      <c r="TGM23"/>
      <c r="TGN23"/>
      <c r="TGO23"/>
      <c r="TGP23"/>
      <c r="TGQ23"/>
      <c r="TGR23"/>
      <c r="TGS23"/>
      <c r="TGT23"/>
      <c r="TGU23"/>
      <c r="TGV23"/>
      <c r="TGW23"/>
      <c r="TGX23"/>
      <c r="TGY23"/>
      <c r="TGZ23"/>
      <c r="THA23"/>
      <c r="THB23"/>
      <c r="THC23"/>
      <c r="THD23"/>
      <c r="THE23"/>
      <c r="THF23"/>
      <c r="THG23"/>
      <c r="THH23"/>
      <c r="THI23"/>
      <c r="THJ23"/>
      <c r="THK23"/>
      <c r="THL23"/>
      <c r="THM23"/>
      <c r="THN23"/>
      <c r="THO23"/>
      <c r="THP23"/>
      <c r="THQ23"/>
      <c r="THR23"/>
      <c r="THS23"/>
      <c r="THT23"/>
      <c r="THU23"/>
      <c r="THV23"/>
      <c r="THW23"/>
      <c r="THX23"/>
      <c r="THY23"/>
      <c r="THZ23"/>
      <c r="TIA23"/>
      <c r="TIB23"/>
      <c r="TIC23"/>
      <c r="TID23"/>
      <c r="TIE23"/>
      <c r="TIF23"/>
      <c r="TIG23"/>
      <c r="TIH23"/>
      <c r="TII23"/>
      <c r="TIJ23"/>
      <c r="TIK23"/>
      <c r="TIL23"/>
      <c r="TIM23"/>
      <c r="TIN23"/>
      <c r="TIO23"/>
      <c r="TIP23"/>
      <c r="TIQ23"/>
      <c r="TIR23"/>
      <c r="TIS23"/>
      <c r="TIT23"/>
      <c r="TIU23"/>
      <c r="TIV23"/>
      <c r="TIW23"/>
      <c r="TIX23"/>
      <c r="TIY23"/>
      <c r="TIZ23"/>
      <c r="TJA23"/>
      <c r="TJB23"/>
      <c r="TJC23"/>
      <c r="TJD23"/>
      <c r="TJE23"/>
      <c r="TJF23"/>
      <c r="TJG23"/>
      <c r="TJH23"/>
      <c r="TJI23"/>
      <c r="TJJ23"/>
      <c r="TJK23"/>
      <c r="TJL23"/>
      <c r="TJM23"/>
      <c r="TJN23"/>
      <c r="TJO23"/>
      <c r="TJP23"/>
      <c r="TJQ23"/>
      <c r="TJR23"/>
      <c r="TJS23"/>
      <c r="TJT23"/>
      <c r="TJU23"/>
      <c r="TJV23"/>
      <c r="TJW23"/>
      <c r="TJX23"/>
      <c r="TJY23"/>
      <c r="TJZ23"/>
      <c r="TKA23"/>
      <c r="TKB23"/>
      <c r="TKC23"/>
      <c r="TKD23"/>
      <c r="TKE23"/>
      <c r="TKF23"/>
      <c r="TKG23"/>
      <c r="TKH23"/>
      <c r="TKI23"/>
      <c r="TKJ23"/>
      <c r="TKK23"/>
      <c r="TKL23"/>
      <c r="TKM23"/>
      <c r="TKN23"/>
      <c r="TKO23"/>
      <c r="TKP23"/>
      <c r="TKQ23"/>
      <c r="TKR23"/>
      <c r="TKS23"/>
      <c r="TKT23"/>
      <c r="TKU23"/>
      <c r="TKV23"/>
      <c r="TKW23"/>
      <c r="TKX23"/>
      <c r="TKY23"/>
      <c r="TKZ23"/>
      <c r="TLA23"/>
      <c r="TLB23"/>
      <c r="TLC23"/>
      <c r="TLD23"/>
      <c r="TLE23"/>
      <c r="TLF23"/>
      <c r="TLG23"/>
      <c r="TLH23"/>
      <c r="TLI23"/>
      <c r="TLJ23"/>
      <c r="TLK23"/>
      <c r="TLL23"/>
      <c r="TLM23"/>
      <c r="TLN23"/>
      <c r="TLO23"/>
      <c r="TLP23"/>
      <c r="TLQ23"/>
      <c r="TLR23"/>
      <c r="TLS23"/>
      <c r="TLT23"/>
      <c r="TLU23"/>
      <c r="TLV23"/>
      <c r="TLW23"/>
      <c r="TLX23"/>
      <c r="TLY23"/>
      <c r="TLZ23"/>
      <c r="TMA23"/>
      <c r="TMB23"/>
      <c r="TMC23"/>
      <c r="TMD23"/>
      <c r="TME23"/>
      <c r="TMF23"/>
      <c r="TMG23"/>
      <c r="TMH23"/>
      <c r="TMI23"/>
      <c r="TMJ23"/>
      <c r="TMK23"/>
      <c r="TML23"/>
      <c r="TMM23"/>
      <c r="TMN23"/>
      <c r="TMO23"/>
      <c r="TMP23"/>
      <c r="TMQ23"/>
      <c r="TMR23"/>
      <c r="TMS23"/>
      <c r="TMT23"/>
      <c r="TMU23"/>
      <c r="TMV23"/>
      <c r="TMW23"/>
      <c r="TMX23"/>
      <c r="TMY23"/>
      <c r="TMZ23"/>
      <c r="TNA23"/>
      <c r="TNB23"/>
      <c r="TNC23"/>
      <c r="TND23"/>
      <c r="TNE23"/>
      <c r="TNF23"/>
      <c r="TNG23"/>
      <c r="TNH23"/>
      <c r="TNI23"/>
      <c r="TNJ23"/>
      <c r="TNK23"/>
      <c r="TNL23"/>
      <c r="TNM23"/>
      <c r="TNN23"/>
      <c r="TNO23"/>
      <c r="TNP23"/>
      <c r="TNQ23"/>
      <c r="TNR23"/>
      <c r="TNS23"/>
      <c r="TNT23"/>
      <c r="TNU23"/>
      <c r="TNV23"/>
      <c r="TNW23"/>
      <c r="TNX23"/>
      <c r="TNY23"/>
      <c r="TNZ23"/>
      <c r="TOA23"/>
      <c r="TOB23"/>
      <c r="TOC23"/>
      <c r="TOD23"/>
      <c r="TOE23"/>
      <c r="TOF23"/>
      <c r="TOG23"/>
      <c r="TOH23"/>
      <c r="TOI23"/>
      <c r="TOJ23"/>
      <c r="TOK23"/>
      <c r="TOL23"/>
      <c r="TOM23"/>
      <c r="TON23"/>
      <c r="TOO23"/>
      <c r="TOP23"/>
      <c r="TOQ23"/>
      <c r="TOR23"/>
      <c r="TOS23"/>
      <c r="TOT23"/>
      <c r="TOU23"/>
      <c r="TOV23"/>
      <c r="TOW23"/>
      <c r="TOX23"/>
      <c r="TOY23"/>
      <c r="TOZ23"/>
      <c r="TPA23"/>
      <c r="TPB23"/>
      <c r="TPC23"/>
      <c r="TPD23"/>
      <c r="TPE23"/>
      <c r="TPF23"/>
      <c r="TPG23"/>
      <c r="TPH23"/>
      <c r="TPI23"/>
      <c r="TPJ23"/>
      <c r="TPK23"/>
      <c r="TPL23"/>
      <c r="TPM23"/>
      <c r="TPN23"/>
      <c r="TPO23"/>
      <c r="TPP23"/>
      <c r="TPQ23"/>
      <c r="TPR23"/>
      <c r="TPS23"/>
      <c r="TPT23"/>
      <c r="TPU23"/>
      <c r="TPV23"/>
      <c r="TPW23"/>
      <c r="TPX23"/>
      <c r="TPY23"/>
      <c r="TPZ23"/>
      <c r="TQA23"/>
      <c r="TQB23"/>
      <c r="TQC23"/>
      <c r="TQD23"/>
      <c r="TQE23"/>
      <c r="TQF23"/>
      <c r="TQG23"/>
      <c r="TQH23"/>
      <c r="TQI23"/>
      <c r="TQJ23"/>
      <c r="TQK23"/>
      <c r="TQL23"/>
      <c r="TQM23"/>
      <c r="TQN23"/>
      <c r="TQO23"/>
      <c r="TQP23"/>
      <c r="TQQ23"/>
      <c r="TQR23"/>
      <c r="TQS23"/>
      <c r="TQT23"/>
      <c r="TQU23"/>
      <c r="TQV23"/>
      <c r="TQW23"/>
      <c r="TQX23"/>
      <c r="TQY23"/>
      <c r="TQZ23"/>
      <c r="TRA23"/>
      <c r="TRB23"/>
      <c r="TRC23"/>
      <c r="TRD23"/>
      <c r="TRE23"/>
      <c r="TRF23"/>
      <c r="TRG23"/>
      <c r="TRH23"/>
      <c r="TRI23"/>
      <c r="TRJ23"/>
      <c r="TRK23"/>
      <c r="TRL23"/>
      <c r="TRM23"/>
      <c r="TRN23"/>
      <c r="TRO23"/>
      <c r="TRP23"/>
      <c r="TRQ23"/>
      <c r="TRR23"/>
      <c r="TRS23"/>
      <c r="TRT23"/>
      <c r="TRU23"/>
      <c r="TRV23"/>
      <c r="TRW23"/>
      <c r="TRX23"/>
      <c r="TRY23"/>
      <c r="TRZ23"/>
      <c r="TSA23"/>
      <c r="TSB23"/>
      <c r="TSC23"/>
      <c r="TSD23"/>
      <c r="TSE23"/>
      <c r="TSF23"/>
      <c r="TSG23"/>
      <c r="TSH23"/>
      <c r="TSI23"/>
      <c r="TSJ23"/>
      <c r="TSK23"/>
      <c r="TSL23"/>
      <c r="TSM23"/>
      <c r="TSN23"/>
      <c r="TSO23"/>
      <c r="TSP23"/>
      <c r="TSQ23"/>
      <c r="TSR23"/>
      <c r="TSS23"/>
      <c r="TST23"/>
      <c r="TSU23"/>
      <c r="TSV23"/>
      <c r="TSW23"/>
      <c r="TSX23"/>
      <c r="TSY23"/>
      <c r="TSZ23"/>
      <c r="TTA23"/>
      <c r="TTB23"/>
      <c r="TTC23"/>
      <c r="TTD23"/>
      <c r="TTE23"/>
      <c r="TTF23"/>
      <c r="TTG23"/>
      <c r="TTH23"/>
      <c r="TTI23"/>
      <c r="TTJ23"/>
      <c r="TTK23"/>
      <c r="TTL23"/>
      <c r="TTM23"/>
      <c r="TTN23"/>
      <c r="TTO23"/>
      <c r="TTP23"/>
      <c r="TTQ23"/>
      <c r="TTR23"/>
      <c r="TTS23"/>
      <c r="TTT23"/>
      <c r="TTU23"/>
      <c r="TTV23"/>
      <c r="TTW23"/>
      <c r="TTX23"/>
      <c r="TTY23"/>
      <c r="TTZ23"/>
      <c r="TUA23"/>
      <c r="TUB23"/>
      <c r="TUC23"/>
      <c r="TUD23"/>
      <c r="TUE23"/>
      <c r="TUF23"/>
      <c r="TUG23"/>
      <c r="TUH23"/>
      <c r="TUI23"/>
      <c r="TUJ23"/>
      <c r="TUK23"/>
      <c r="TUL23"/>
      <c r="TUM23"/>
      <c r="TUN23"/>
      <c r="TUO23"/>
      <c r="TUP23"/>
      <c r="TUQ23"/>
      <c r="TUR23"/>
      <c r="TUS23"/>
      <c r="TUT23"/>
      <c r="TUU23"/>
      <c r="TUV23"/>
      <c r="TUW23"/>
      <c r="TUX23"/>
      <c r="TUY23"/>
      <c r="TUZ23"/>
      <c r="TVA23"/>
      <c r="TVB23"/>
      <c r="TVC23"/>
      <c r="TVD23"/>
      <c r="TVE23"/>
      <c r="TVF23"/>
      <c r="TVG23"/>
      <c r="TVH23"/>
      <c r="TVI23"/>
      <c r="TVJ23"/>
      <c r="TVK23"/>
      <c r="TVL23"/>
      <c r="TVM23"/>
      <c r="TVN23"/>
      <c r="TVO23"/>
      <c r="TVP23"/>
      <c r="TVQ23"/>
      <c r="TVR23"/>
      <c r="TVS23"/>
      <c r="TVT23"/>
      <c r="TVU23"/>
      <c r="TVV23"/>
      <c r="TVW23"/>
      <c r="TVX23"/>
      <c r="TVY23"/>
      <c r="TVZ23"/>
      <c r="TWA23"/>
      <c r="TWB23"/>
      <c r="TWC23"/>
      <c r="TWD23"/>
      <c r="TWE23"/>
      <c r="TWF23"/>
      <c r="TWG23"/>
      <c r="TWH23"/>
      <c r="TWI23"/>
      <c r="TWJ23"/>
      <c r="TWK23"/>
      <c r="TWL23"/>
      <c r="TWM23"/>
      <c r="TWN23"/>
      <c r="TWO23"/>
      <c r="TWP23"/>
      <c r="TWQ23"/>
      <c r="TWR23"/>
      <c r="TWS23"/>
      <c r="TWT23"/>
      <c r="TWU23"/>
      <c r="TWV23"/>
      <c r="TWW23"/>
      <c r="TWX23"/>
      <c r="TWY23"/>
      <c r="TWZ23"/>
      <c r="TXA23"/>
      <c r="TXB23"/>
      <c r="TXC23"/>
      <c r="TXD23"/>
      <c r="TXE23"/>
      <c r="TXF23"/>
      <c r="TXG23"/>
      <c r="TXH23"/>
      <c r="TXI23"/>
      <c r="TXJ23"/>
      <c r="TXK23"/>
      <c r="TXL23"/>
      <c r="TXM23"/>
      <c r="TXN23"/>
      <c r="TXO23"/>
      <c r="TXP23"/>
      <c r="TXQ23"/>
      <c r="TXR23"/>
      <c r="TXS23"/>
      <c r="TXT23"/>
      <c r="TXU23"/>
      <c r="TXV23"/>
      <c r="TXW23"/>
      <c r="TXX23"/>
      <c r="TXY23"/>
      <c r="TXZ23"/>
      <c r="TYA23"/>
      <c r="TYB23"/>
      <c r="TYC23"/>
      <c r="TYD23"/>
      <c r="TYE23"/>
      <c r="TYF23"/>
      <c r="TYG23"/>
      <c r="TYH23"/>
      <c r="TYI23"/>
      <c r="TYJ23"/>
      <c r="TYK23"/>
      <c r="TYL23"/>
      <c r="TYM23"/>
      <c r="TYN23"/>
      <c r="TYO23"/>
      <c r="TYP23"/>
      <c r="TYQ23"/>
      <c r="TYR23"/>
      <c r="TYS23"/>
      <c r="TYT23"/>
      <c r="TYU23"/>
      <c r="TYV23"/>
      <c r="TYW23"/>
      <c r="TYX23"/>
      <c r="TYY23"/>
      <c r="TYZ23"/>
      <c r="TZA23"/>
      <c r="TZB23"/>
      <c r="TZC23"/>
      <c r="TZD23"/>
      <c r="TZE23"/>
      <c r="TZF23"/>
      <c r="TZG23"/>
      <c r="TZH23"/>
      <c r="TZI23"/>
      <c r="TZJ23"/>
      <c r="TZK23"/>
      <c r="TZL23"/>
      <c r="TZM23"/>
      <c r="TZN23"/>
      <c r="TZO23"/>
      <c r="TZP23"/>
      <c r="TZQ23"/>
      <c r="TZR23"/>
      <c r="TZS23"/>
      <c r="TZT23"/>
      <c r="TZU23"/>
      <c r="TZV23"/>
      <c r="TZW23"/>
      <c r="TZX23"/>
      <c r="TZY23"/>
      <c r="TZZ23"/>
      <c r="UAA23"/>
      <c r="UAB23"/>
      <c r="UAC23"/>
      <c r="UAD23"/>
      <c r="UAE23"/>
      <c r="UAF23"/>
      <c r="UAG23"/>
      <c r="UAH23"/>
      <c r="UAI23"/>
      <c r="UAJ23"/>
      <c r="UAK23"/>
      <c r="UAL23"/>
      <c r="UAM23"/>
      <c r="UAN23"/>
      <c r="UAO23"/>
      <c r="UAP23"/>
      <c r="UAQ23"/>
      <c r="UAR23"/>
      <c r="UAS23"/>
      <c r="UAT23"/>
      <c r="UAU23"/>
      <c r="UAV23"/>
      <c r="UAW23"/>
      <c r="UAX23"/>
      <c r="UAY23"/>
      <c r="UAZ23"/>
      <c r="UBA23"/>
      <c r="UBB23"/>
      <c r="UBC23"/>
      <c r="UBD23"/>
      <c r="UBE23"/>
      <c r="UBF23"/>
      <c r="UBG23"/>
      <c r="UBH23"/>
      <c r="UBI23"/>
      <c r="UBJ23"/>
      <c r="UBK23"/>
      <c r="UBL23"/>
      <c r="UBM23"/>
      <c r="UBN23"/>
      <c r="UBO23"/>
      <c r="UBP23"/>
      <c r="UBQ23"/>
      <c r="UBR23"/>
      <c r="UBS23"/>
      <c r="UBT23"/>
      <c r="UBU23"/>
      <c r="UBV23"/>
      <c r="UBW23"/>
      <c r="UBX23"/>
      <c r="UBY23"/>
      <c r="UBZ23"/>
      <c r="UCA23"/>
      <c r="UCB23"/>
      <c r="UCC23"/>
      <c r="UCD23"/>
      <c r="UCE23"/>
      <c r="UCF23"/>
      <c r="UCG23"/>
      <c r="UCH23"/>
      <c r="UCI23"/>
      <c r="UCJ23"/>
      <c r="UCK23"/>
      <c r="UCL23"/>
      <c r="UCM23"/>
      <c r="UCN23"/>
      <c r="UCO23"/>
      <c r="UCP23"/>
      <c r="UCQ23"/>
      <c r="UCR23"/>
      <c r="UCS23"/>
      <c r="UCT23"/>
      <c r="UCU23"/>
      <c r="UCV23"/>
      <c r="UCW23"/>
      <c r="UCX23"/>
      <c r="UCY23"/>
      <c r="UCZ23"/>
      <c r="UDA23"/>
      <c r="UDB23"/>
      <c r="UDC23"/>
      <c r="UDD23"/>
      <c r="UDE23"/>
      <c r="UDF23"/>
      <c r="UDG23"/>
      <c r="UDH23"/>
      <c r="UDI23"/>
      <c r="UDJ23"/>
      <c r="UDK23"/>
      <c r="UDL23"/>
      <c r="UDM23"/>
      <c r="UDN23"/>
      <c r="UDO23"/>
      <c r="UDP23"/>
      <c r="UDQ23"/>
      <c r="UDR23"/>
      <c r="UDS23"/>
      <c r="UDT23"/>
      <c r="UDU23"/>
      <c r="UDV23"/>
      <c r="UDW23"/>
      <c r="UDX23"/>
      <c r="UDY23"/>
      <c r="UDZ23"/>
      <c r="UEA23"/>
      <c r="UEB23"/>
      <c r="UEC23"/>
      <c r="UED23"/>
      <c r="UEE23"/>
      <c r="UEF23"/>
      <c r="UEG23"/>
      <c r="UEH23"/>
      <c r="UEI23"/>
      <c r="UEJ23"/>
      <c r="UEK23"/>
      <c r="UEL23"/>
      <c r="UEM23"/>
      <c r="UEN23"/>
      <c r="UEO23"/>
      <c r="UEP23"/>
      <c r="UEQ23"/>
      <c r="UER23"/>
      <c r="UES23"/>
      <c r="UET23"/>
      <c r="UEU23"/>
      <c r="UEV23"/>
      <c r="UEW23"/>
      <c r="UEX23"/>
      <c r="UEY23"/>
      <c r="UEZ23"/>
      <c r="UFA23"/>
      <c r="UFB23"/>
      <c r="UFC23"/>
      <c r="UFD23"/>
      <c r="UFE23"/>
      <c r="UFF23"/>
      <c r="UFG23"/>
      <c r="UFH23"/>
      <c r="UFI23"/>
      <c r="UFJ23"/>
      <c r="UFK23"/>
      <c r="UFL23"/>
      <c r="UFM23"/>
      <c r="UFN23"/>
      <c r="UFO23"/>
      <c r="UFP23"/>
      <c r="UFQ23"/>
      <c r="UFR23"/>
      <c r="UFS23"/>
      <c r="UFT23"/>
      <c r="UFU23"/>
      <c r="UFV23"/>
      <c r="UFW23"/>
      <c r="UFX23"/>
      <c r="UFY23"/>
      <c r="UFZ23"/>
      <c r="UGA23"/>
      <c r="UGB23"/>
      <c r="UGC23"/>
      <c r="UGD23"/>
      <c r="UGE23"/>
      <c r="UGF23"/>
      <c r="UGG23"/>
      <c r="UGH23"/>
      <c r="UGI23"/>
      <c r="UGJ23"/>
      <c r="UGK23"/>
      <c r="UGL23"/>
      <c r="UGM23"/>
      <c r="UGN23"/>
      <c r="UGO23"/>
      <c r="UGP23"/>
      <c r="UGQ23"/>
      <c r="UGR23"/>
      <c r="UGS23"/>
      <c r="UGT23"/>
      <c r="UGU23"/>
      <c r="UGV23"/>
      <c r="UGW23"/>
      <c r="UGX23"/>
      <c r="UGY23"/>
      <c r="UGZ23"/>
      <c r="UHA23"/>
      <c r="UHB23"/>
      <c r="UHC23"/>
      <c r="UHD23"/>
      <c r="UHE23"/>
      <c r="UHF23"/>
      <c r="UHG23"/>
      <c r="UHH23"/>
      <c r="UHI23"/>
      <c r="UHJ23"/>
      <c r="UHK23"/>
      <c r="UHL23"/>
      <c r="UHM23"/>
      <c r="UHN23"/>
      <c r="UHO23"/>
      <c r="UHP23"/>
      <c r="UHQ23"/>
      <c r="UHR23"/>
      <c r="UHS23"/>
      <c r="UHT23"/>
      <c r="UHU23"/>
      <c r="UHV23"/>
      <c r="UHW23"/>
      <c r="UHX23"/>
      <c r="UHY23"/>
      <c r="UHZ23"/>
      <c r="UIA23"/>
      <c r="UIB23"/>
      <c r="UIC23"/>
      <c r="UID23"/>
      <c r="UIE23"/>
      <c r="UIF23"/>
      <c r="UIG23"/>
      <c r="UIH23"/>
      <c r="UII23"/>
      <c r="UIJ23"/>
      <c r="UIK23"/>
      <c r="UIL23"/>
      <c r="UIM23"/>
      <c r="UIN23"/>
      <c r="UIO23"/>
      <c r="UIP23"/>
      <c r="UIQ23"/>
      <c r="UIR23"/>
      <c r="UIS23"/>
      <c r="UIT23"/>
      <c r="UIU23"/>
      <c r="UIV23"/>
      <c r="UIW23"/>
      <c r="UIX23"/>
      <c r="UIY23"/>
      <c r="UIZ23"/>
      <c r="UJA23"/>
      <c r="UJB23"/>
      <c r="UJC23"/>
      <c r="UJD23"/>
      <c r="UJE23"/>
      <c r="UJF23"/>
      <c r="UJG23"/>
      <c r="UJH23"/>
      <c r="UJI23"/>
      <c r="UJJ23"/>
      <c r="UJK23"/>
      <c r="UJL23"/>
      <c r="UJM23"/>
      <c r="UJN23"/>
      <c r="UJO23"/>
      <c r="UJP23"/>
      <c r="UJQ23"/>
      <c r="UJR23"/>
      <c r="UJS23"/>
      <c r="UJT23"/>
      <c r="UJU23"/>
      <c r="UJV23"/>
      <c r="UJW23"/>
      <c r="UJX23"/>
      <c r="UJY23"/>
      <c r="UJZ23"/>
      <c r="UKA23"/>
      <c r="UKB23"/>
      <c r="UKC23"/>
      <c r="UKD23"/>
      <c r="UKE23"/>
      <c r="UKF23"/>
      <c r="UKG23"/>
      <c r="UKH23"/>
      <c r="UKI23"/>
      <c r="UKJ23"/>
      <c r="UKK23"/>
      <c r="UKL23"/>
      <c r="UKM23"/>
      <c r="UKN23"/>
      <c r="UKO23"/>
      <c r="UKP23"/>
      <c r="UKQ23"/>
      <c r="UKR23"/>
      <c r="UKS23"/>
      <c r="UKT23"/>
      <c r="UKU23"/>
      <c r="UKV23"/>
      <c r="UKW23"/>
      <c r="UKX23"/>
      <c r="UKY23"/>
      <c r="UKZ23"/>
      <c r="ULA23"/>
      <c r="ULB23"/>
      <c r="ULC23"/>
      <c r="ULD23"/>
      <c r="ULE23"/>
      <c r="ULF23"/>
      <c r="ULG23"/>
      <c r="ULH23"/>
      <c r="ULI23"/>
      <c r="ULJ23"/>
      <c r="ULK23"/>
      <c r="ULL23"/>
      <c r="ULM23"/>
      <c r="ULN23"/>
      <c r="ULO23"/>
      <c r="ULP23"/>
      <c r="ULQ23"/>
      <c r="ULR23"/>
      <c r="ULS23"/>
      <c r="ULT23"/>
      <c r="ULU23"/>
      <c r="ULV23"/>
      <c r="ULW23"/>
      <c r="ULX23"/>
      <c r="ULY23"/>
      <c r="ULZ23"/>
      <c r="UMA23"/>
      <c r="UMB23"/>
      <c r="UMC23"/>
      <c r="UMD23"/>
      <c r="UME23"/>
      <c r="UMF23"/>
      <c r="UMG23"/>
      <c r="UMH23"/>
      <c r="UMI23"/>
      <c r="UMJ23"/>
      <c r="UMK23"/>
      <c r="UML23"/>
      <c r="UMM23"/>
      <c r="UMN23"/>
      <c r="UMO23"/>
      <c r="UMP23"/>
      <c r="UMQ23"/>
      <c r="UMR23"/>
      <c r="UMS23"/>
      <c r="UMT23"/>
      <c r="UMU23"/>
      <c r="UMV23"/>
      <c r="UMW23"/>
      <c r="UMX23"/>
      <c r="UMY23"/>
      <c r="UMZ23"/>
      <c r="UNA23"/>
      <c r="UNB23"/>
      <c r="UNC23"/>
      <c r="UND23"/>
      <c r="UNE23"/>
      <c r="UNF23"/>
      <c r="UNG23"/>
      <c r="UNH23"/>
      <c r="UNI23"/>
      <c r="UNJ23"/>
      <c r="UNK23"/>
      <c r="UNL23"/>
      <c r="UNM23"/>
      <c r="UNN23"/>
      <c r="UNO23"/>
      <c r="UNP23"/>
      <c r="UNQ23"/>
      <c r="UNR23"/>
      <c r="UNS23"/>
      <c r="UNT23"/>
      <c r="UNU23"/>
      <c r="UNV23"/>
      <c r="UNW23"/>
      <c r="UNX23"/>
      <c r="UNY23"/>
      <c r="UNZ23"/>
      <c r="UOA23"/>
      <c r="UOB23"/>
      <c r="UOC23"/>
      <c r="UOD23"/>
      <c r="UOE23"/>
      <c r="UOF23"/>
      <c r="UOG23"/>
      <c r="UOH23"/>
      <c r="UOI23"/>
      <c r="UOJ23"/>
      <c r="UOK23"/>
      <c r="UOL23"/>
      <c r="UOM23"/>
      <c r="UON23"/>
      <c r="UOO23"/>
      <c r="UOP23"/>
      <c r="UOQ23"/>
      <c r="UOR23"/>
      <c r="UOS23"/>
      <c r="UOT23"/>
      <c r="UOU23"/>
      <c r="UOV23"/>
      <c r="UOW23"/>
      <c r="UOX23"/>
      <c r="UOY23"/>
      <c r="UOZ23"/>
      <c r="UPA23"/>
      <c r="UPB23"/>
      <c r="UPC23"/>
      <c r="UPD23"/>
      <c r="UPE23"/>
      <c r="UPF23"/>
      <c r="UPG23"/>
      <c r="UPH23"/>
      <c r="UPI23"/>
      <c r="UPJ23"/>
      <c r="UPK23"/>
      <c r="UPL23"/>
      <c r="UPM23"/>
      <c r="UPN23"/>
      <c r="UPO23"/>
      <c r="UPP23"/>
      <c r="UPQ23"/>
      <c r="UPR23"/>
      <c r="UPS23"/>
      <c r="UPT23"/>
      <c r="UPU23"/>
      <c r="UPV23"/>
      <c r="UPW23"/>
      <c r="UPX23"/>
      <c r="UPY23"/>
      <c r="UPZ23"/>
      <c r="UQA23"/>
      <c r="UQB23"/>
      <c r="UQC23"/>
      <c r="UQD23"/>
      <c r="UQE23"/>
      <c r="UQF23"/>
      <c r="UQG23"/>
      <c r="UQH23"/>
      <c r="UQI23"/>
      <c r="UQJ23"/>
      <c r="UQK23"/>
      <c r="UQL23"/>
      <c r="UQM23"/>
      <c r="UQN23"/>
      <c r="UQO23"/>
      <c r="UQP23"/>
      <c r="UQQ23"/>
      <c r="UQR23"/>
      <c r="UQS23"/>
      <c r="UQT23"/>
      <c r="UQU23"/>
      <c r="UQV23"/>
      <c r="UQW23"/>
      <c r="UQX23"/>
      <c r="UQY23"/>
      <c r="UQZ23"/>
      <c r="URA23"/>
      <c r="URB23"/>
      <c r="URC23"/>
      <c r="URD23"/>
      <c r="URE23"/>
      <c r="URF23"/>
      <c r="URG23"/>
      <c r="URH23"/>
      <c r="URI23"/>
      <c r="URJ23"/>
      <c r="URK23"/>
      <c r="URL23"/>
      <c r="URM23"/>
      <c r="URN23"/>
      <c r="URO23"/>
      <c r="URP23"/>
      <c r="URQ23"/>
      <c r="URR23"/>
      <c r="URS23"/>
      <c r="URT23"/>
      <c r="URU23"/>
      <c r="URV23"/>
      <c r="URW23"/>
      <c r="URX23"/>
      <c r="URY23"/>
      <c r="URZ23"/>
      <c r="USA23"/>
      <c r="USB23"/>
      <c r="USC23"/>
      <c r="USD23"/>
      <c r="USE23"/>
      <c r="USF23"/>
      <c r="USG23"/>
      <c r="USH23"/>
      <c r="USI23"/>
      <c r="USJ23"/>
      <c r="USK23"/>
      <c r="USL23"/>
      <c r="USM23"/>
      <c r="USN23"/>
      <c r="USO23"/>
      <c r="USP23"/>
      <c r="USQ23"/>
      <c r="USR23"/>
      <c r="USS23"/>
      <c r="UST23"/>
      <c r="USU23"/>
      <c r="USV23"/>
      <c r="USW23"/>
      <c r="USX23"/>
      <c r="USY23"/>
      <c r="USZ23"/>
      <c r="UTA23"/>
      <c r="UTB23"/>
      <c r="UTC23"/>
      <c r="UTD23"/>
      <c r="UTE23"/>
      <c r="UTF23"/>
      <c r="UTG23"/>
      <c r="UTH23"/>
      <c r="UTI23"/>
      <c r="UTJ23"/>
      <c r="UTK23"/>
      <c r="UTL23"/>
      <c r="UTM23"/>
      <c r="UTN23"/>
      <c r="UTO23"/>
      <c r="UTP23"/>
      <c r="UTQ23"/>
      <c r="UTR23"/>
      <c r="UTS23"/>
      <c r="UTT23"/>
      <c r="UTU23"/>
      <c r="UTV23"/>
      <c r="UTW23"/>
      <c r="UTX23"/>
      <c r="UTY23"/>
      <c r="UTZ23"/>
      <c r="UUA23"/>
      <c r="UUB23"/>
      <c r="UUC23"/>
      <c r="UUD23"/>
      <c r="UUE23"/>
      <c r="UUF23"/>
      <c r="UUG23"/>
      <c r="UUH23"/>
      <c r="UUI23"/>
      <c r="UUJ23"/>
      <c r="UUK23"/>
      <c r="UUL23"/>
      <c r="UUM23"/>
      <c r="UUN23"/>
      <c r="UUO23"/>
      <c r="UUP23"/>
      <c r="UUQ23"/>
      <c r="UUR23"/>
      <c r="UUS23"/>
      <c r="UUT23"/>
      <c r="UUU23"/>
      <c r="UUV23"/>
      <c r="UUW23"/>
      <c r="UUX23"/>
      <c r="UUY23"/>
      <c r="UUZ23"/>
      <c r="UVA23"/>
      <c r="UVB23"/>
      <c r="UVC23"/>
      <c r="UVD23"/>
      <c r="UVE23"/>
      <c r="UVF23"/>
      <c r="UVG23"/>
      <c r="UVH23"/>
      <c r="UVI23"/>
      <c r="UVJ23"/>
      <c r="UVK23"/>
      <c r="UVL23"/>
      <c r="UVM23"/>
      <c r="UVN23"/>
      <c r="UVO23"/>
      <c r="UVP23"/>
      <c r="UVQ23"/>
      <c r="UVR23"/>
      <c r="UVS23"/>
      <c r="UVT23"/>
      <c r="UVU23"/>
      <c r="UVV23"/>
      <c r="UVW23"/>
      <c r="UVX23"/>
      <c r="UVY23"/>
      <c r="UVZ23"/>
      <c r="UWA23"/>
      <c r="UWB23"/>
      <c r="UWC23"/>
      <c r="UWD23"/>
      <c r="UWE23"/>
      <c r="UWF23"/>
      <c r="UWG23"/>
      <c r="UWH23"/>
      <c r="UWI23"/>
      <c r="UWJ23"/>
      <c r="UWK23"/>
      <c r="UWL23"/>
      <c r="UWM23"/>
      <c r="UWN23"/>
      <c r="UWO23"/>
      <c r="UWP23"/>
      <c r="UWQ23"/>
      <c r="UWR23"/>
      <c r="UWS23"/>
      <c r="UWT23"/>
      <c r="UWU23"/>
      <c r="UWV23"/>
      <c r="UWW23"/>
      <c r="UWX23"/>
      <c r="UWY23"/>
      <c r="UWZ23"/>
      <c r="UXA23"/>
      <c r="UXB23"/>
      <c r="UXC23"/>
      <c r="UXD23"/>
      <c r="UXE23"/>
      <c r="UXF23"/>
      <c r="UXG23"/>
      <c r="UXH23"/>
      <c r="UXI23"/>
      <c r="UXJ23"/>
      <c r="UXK23"/>
      <c r="UXL23"/>
      <c r="UXM23"/>
      <c r="UXN23"/>
      <c r="UXO23"/>
      <c r="UXP23"/>
      <c r="UXQ23"/>
      <c r="UXR23"/>
      <c r="UXS23"/>
      <c r="UXT23"/>
      <c r="UXU23"/>
      <c r="UXV23"/>
      <c r="UXW23"/>
      <c r="UXX23"/>
      <c r="UXY23"/>
      <c r="UXZ23"/>
      <c r="UYA23"/>
      <c r="UYB23"/>
      <c r="UYC23"/>
      <c r="UYD23"/>
      <c r="UYE23"/>
      <c r="UYF23"/>
      <c r="UYG23"/>
      <c r="UYH23"/>
      <c r="UYI23"/>
      <c r="UYJ23"/>
      <c r="UYK23"/>
      <c r="UYL23"/>
      <c r="UYM23"/>
      <c r="UYN23"/>
      <c r="UYO23"/>
      <c r="UYP23"/>
      <c r="UYQ23"/>
      <c r="UYR23"/>
      <c r="UYS23"/>
      <c r="UYT23"/>
      <c r="UYU23"/>
      <c r="UYV23"/>
      <c r="UYW23"/>
      <c r="UYX23"/>
      <c r="UYY23"/>
      <c r="UYZ23"/>
      <c r="UZA23"/>
      <c r="UZB23"/>
      <c r="UZC23"/>
      <c r="UZD23"/>
      <c r="UZE23"/>
      <c r="UZF23"/>
      <c r="UZG23"/>
      <c r="UZH23"/>
      <c r="UZI23"/>
      <c r="UZJ23"/>
      <c r="UZK23"/>
      <c r="UZL23"/>
      <c r="UZM23"/>
      <c r="UZN23"/>
      <c r="UZO23"/>
      <c r="UZP23"/>
      <c r="UZQ23"/>
      <c r="UZR23"/>
      <c r="UZS23"/>
      <c r="UZT23"/>
      <c r="UZU23"/>
      <c r="UZV23"/>
      <c r="UZW23"/>
      <c r="UZX23"/>
      <c r="UZY23"/>
      <c r="UZZ23"/>
      <c r="VAA23"/>
      <c r="VAB23"/>
      <c r="VAC23"/>
      <c r="VAD23"/>
      <c r="VAE23"/>
      <c r="VAF23"/>
      <c r="VAG23"/>
      <c r="VAH23"/>
      <c r="VAI23"/>
      <c r="VAJ23"/>
      <c r="VAK23"/>
      <c r="VAL23"/>
      <c r="VAM23"/>
      <c r="VAN23"/>
      <c r="VAO23"/>
      <c r="VAP23"/>
      <c r="VAQ23"/>
      <c r="VAR23"/>
      <c r="VAS23"/>
      <c r="VAT23"/>
      <c r="VAU23"/>
      <c r="VAV23"/>
      <c r="VAW23"/>
      <c r="VAX23"/>
      <c r="VAY23"/>
      <c r="VAZ23"/>
      <c r="VBA23"/>
      <c r="VBB23"/>
      <c r="VBC23"/>
      <c r="VBD23"/>
      <c r="VBE23"/>
      <c r="VBF23"/>
      <c r="VBG23"/>
      <c r="VBH23"/>
      <c r="VBI23"/>
      <c r="VBJ23"/>
      <c r="VBK23"/>
      <c r="VBL23"/>
      <c r="VBM23"/>
      <c r="VBN23"/>
      <c r="VBO23"/>
      <c r="VBP23"/>
      <c r="VBQ23"/>
      <c r="VBR23"/>
      <c r="VBS23"/>
      <c r="VBT23"/>
      <c r="VBU23"/>
      <c r="VBV23"/>
      <c r="VBW23"/>
      <c r="VBX23"/>
      <c r="VBY23"/>
      <c r="VBZ23"/>
      <c r="VCA23"/>
      <c r="VCB23"/>
      <c r="VCC23"/>
      <c r="VCD23"/>
      <c r="VCE23"/>
      <c r="VCF23"/>
      <c r="VCG23"/>
      <c r="VCH23"/>
      <c r="VCI23"/>
      <c r="VCJ23"/>
      <c r="VCK23"/>
      <c r="VCL23"/>
      <c r="VCM23"/>
      <c r="VCN23"/>
      <c r="VCO23"/>
      <c r="VCP23"/>
      <c r="VCQ23"/>
      <c r="VCR23"/>
      <c r="VCS23"/>
      <c r="VCT23"/>
      <c r="VCU23"/>
      <c r="VCV23"/>
      <c r="VCW23"/>
      <c r="VCX23"/>
      <c r="VCY23"/>
      <c r="VCZ23"/>
      <c r="VDA23"/>
      <c r="VDB23"/>
      <c r="VDC23"/>
      <c r="VDD23"/>
      <c r="VDE23"/>
      <c r="VDF23"/>
      <c r="VDG23"/>
      <c r="VDH23"/>
      <c r="VDI23"/>
      <c r="VDJ23"/>
      <c r="VDK23"/>
      <c r="VDL23"/>
      <c r="VDM23"/>
      <c r="VDN23"/>
      <c r="VDO23"/>
      <c r="VDP23"/>
      <c r="VDQ23"/>
      <c r="VDR23"/>
      <c r="VDS23"/>
      <c r="VDT23"/>
      <c r="VDU23"/>
      <c r="VDV23"/>
      <c r="VDW23"/>
      <c r="VDX23"/>
      <c r="VDY23"/>
      <c r="VDZ23"/>
      <c r="VEA23"/>
      <c r="VEB23"/>
      <c r="VEC23"/>
      <c r="VED23"/>
      <c r="VEE23"/>
      <c r="VEF23"/>
      <c r="VEG23"/>
      <c r="VEH23"/>
      <c r="VEI23"/>
      <c r="VEJ23"/>
      <c r="VEK23"/>
      <c r="VEL23"/>
      <c r="VEM23"/>
      <c r="VEN23"/>
      <c r="VEO23"/>
      <c r="VEP23"/>
      <c r="VEQ23"/>
      <c r="VER23"/>
      <c r="VES23"/>
      <c r="VET23"/>
      <c r="VEU23"/>
      <c r="VEV23"/>
      <c r="VEW23"/>
      <c r="VEX23"/>
      <c r="VEY23"/>
      <c r="VEZ23"/>
      <c r="VFA23"/>
      <c r="VFB23"/>
      <c r="VFC23"/>
      <c r="VFD23"/>
      <c r="VFE23"/>
      <c r="VFF23"/>
      <c r="VFG23"/>
      <c r="VFH23"/>
      <c r="VFI23"/>
      <c r="VFJ23"/>
      <c r="VFK23"/>
      <c r="VFL23"/>
      <c r="VFM23"/>
      <c r="VFN23"/>
      <c r="VFO23"/>
      <c r="VFP23"/>
      <c r="VFQ23"/>
      <c r="VFR23"/>
      <c r="VFS23"/>
      <c r="VFT23"/>
      <c r="VFU23"/>
      <c r="VFV23"/>
      <c r="VFW23"/>
      <c r="VFX23"/>
      <c r="VFY23"/>
      <c r="VFZ23"/>
      <c r="VGA23"/>
      <c r="VGB23"/>
      <c r="VGC23"/>
      <c r="VGD23"/>
      <c r="VGE23"/>
      <c r="VGF23"/>
      <c r="VGG23"/>
      <c r="VGH23"/>
      <c r="VGI23"/>
      <c r="VGJ23"/>
      <c r="VGK23"/>
      <c r="VGL23"/>
      <c r="VGM23"/>
      <c r="VGN23"/>
      <c r="VGO23"/>
      <c r="VGP23"/>
      <c r="VGQ23"/>
      <c r="VGR23"/>
      <c r="VGS23"/>
      <c r="VGT23"/>
      <c r="VGU23"/>
      <c r="VGV23"/>
      <c r="VGW23"/>
      <c r="VGX23"/>
      <c r="VGY23"/>
      <c r="VGZ23"/>
      <c r="VHA23"/>
      <c r="VHB23"/>
      <c r="VHC23"/>
      <c r="VHD23"/>
      <c r="VHE23"/>
      <c r="VHF23"/>
      <c r="VHG23"/>
      <c r="VHH23"/>
      <c r="VHI23"/>
      <c r="VHJ23"/>
      <c r="VHK23"/>
      <c r="VHL23"/>
      <c r="VHM23"/>
      <c r="VHN23"/>
      <c r="VHO23"/>
      <c r="VHP23"/>
      <c r="VHQ23"/>
      <c r="VHR23"/>
      <c r="VHS23"/>
      <c r="VHT23"/>
      <c r="VHU23"/>
      <c r="VHV23"/>
      <c r="VHW23"/>
      <c r="VHX23"/>
      <c r="VHY23"/>
      <c r="VHZ23"/>
      <c r="VIA23"/>
      <c r="VIB23"/>
      <c r="VIC23"/>
      <c r="VID23"/>
      <c r="VIE23"/>
      <c r="VIF23"/>
      <c r="VIG23"/>
      <c r="VIH23"/>
      <c r="VII23"/>
      <c r="VIJ23"/>
      <c r="VIK23"/>
      <c r="VIL23"/>
      <c r="VIM23"/>
      <c r="VIN23"/>
      <c r="VIO23"/>
      <c r="VIP23"/>
      <c r="VIQ23"/>
      <c r="VIR23"/>
      <c r="VIS23"/>
      <c r="VIT23"/>
      <c r="VIU23"/>
      <c r="VIV23"/>
      <c r="VIW23"/>
      <c r="VIX23"/>
      <c r="VIY23"/>
      <c r="VIZ23"/>
      <c r="VJA23"/>
      <c r="VJB23"/>
      <c r="VJC23"/>
      <c r="VJD23"/>
      <c r="VJE23"/>
      <c r="VJF23"/>
      <c r="VJG23"/>
      <c r="VJH23"/>
      <c r="VJI23"/>
      <c r="VJJ23"/>
      <c r="VJK23"/>
      <c r="VJL23"/>
      <c r="VJM23"/>
      <c r="VJN23"/>
      <c r="VJO23"/>
      <c r="VJP23"/>
      <c r="VJQ23"/>
      <c r="VJR23"/>
      <c r="VJS23"/>
      <c r="VJT23"/>
      <c r="VJU23"/>
      <c r="VJV23"/>
      <c r="VJW23"/>
      <c r="VJX23"/>
      <c r="VJY23"/>
      <c r="VJZ23"/>
      <c r="VKA23"/>
      <c r="VKB23"/>
      <c r="VKC23"/>
      <c r="VKD23"/>
      <c r="VKE23"/>
      <c r="VKF23"/>
      <c r="VKG23"/>
      <c r="VKH23"/>
      <c r="VKI23"/>
      <c r="VKJ23"/>
      <c r="VKK23"/>
      <c r="VKL23"/>
      <c r="VKM23"/>
      <c r="VKN23"/>
      <c r="VKO23"/>
      <c r="VKP23"/>
      <c r="VKQ23"/>
      <c r="VKR23"/>
      <c r="VKS23"/>
      <c r="VKT23"/>
      <c r="VKU23"/>
      <c r="VKV23"/>
      <c r="VKW23"/>
      <c r="VKX23"/>
      <c r="VKY23"/>
      <c r="VKZ23"/>
      <c r="VLA23"/>
      <c r="VLB23"/>
      <c r="VLC23"/>
      <c r="VLD23"/>
      <c r="VLE23"/>
      <c r="VLF23"/>
      <c r="VLG23"/>
      <c r="VLH23"/>
      <c r="VLI23"/>
      <c r="VLJ23"/>
      <c r="VLK23"/>
      <c r="VLL23"/>
      <c r="VLM23"/>
      <c r="VLN23"/>
      <c r="VLO23"/>
      <c r="VLP23"/>
      <c r="VLQ23"/>
      <c r="VLR23"/>
      <c r="VLS23"/>
      <c r="VLT23"/>
      <c r="VLU23"/>
      <c r="VLV23"/>
      <c r="VLW23"/>
      <c r="VLX23"/>
      <c r="VLY23"/>
      <c r="VLZ23"/>
      <c r="VMA23"/>
      <c r="VMB23"/>
      <c r="VMC23"/>
      <c r="VMD23"/>
      <c r="VME23"/>
      <c r="VMF23"/>
      <c r="VMG23"/>
      <c r="VMH23"/>
      <c r="VMI23"/>
      <c r="VMJ23"/>
      <c r="VMK23"/>
      <c r="VML23"/>
      <c r="VMM23"/>
      <c r="VMN23"/>
      <c r="VMO23"/>
      <c r="VMP23"/>
      <c r="VMQ23"/>
      <c r="VMR23"/>
      <c r="VMS23"/>
      <c r="VMT23"/>
      <c r="VMU23"/>
      <c r="VMV23"/>
      <c r="VMW23"/>
      <c r="VMX23"/>
      <c r="VMY23"/>
      <c r="VMZ23"/>
      <c r="VNA23"/>
      <c r="VNB23"/>
      <c r="VNC23"/>
      <c r="VND23"/>
      <c r="VNE23"/>
      <c r="VNF23"/>
      <c r="VNG23"/>
      <c r="VNH23"/>
      <c r="VNI23"/>
      <c r="VNJ23"/>
      <c r="VNK23"/>
      <c r="VNL23"/>
      <c r="VNM23"/>
      <c r="VNN23"/>
      <c r="VNO23"/>
      <c r="VNP23"/>
      <c r="VNQ23"/>
      <c r="VNR23"/>
      <c r="VNS23"/>
      <c r="VNT23"/>
      <c r="VNU23"/>
      <c r="VNV23"/>
      <c r="VNW23"/>
      <c r="VNX23"/>
      <c r="VNY23"/>
      <c r="VNZ23"/>
      <c r="VOA23"/>
      <c r="VOB23"/>
      <c r="VOC23"/>
      <c r="VOD23"/>
      <c r="VOE23"/>
      <c r="VOF23"/>
      <c r="VOG23"/>
      <c r="VOH23"/>
      <c r="VOI23"/>
      <c r="VOJ23"/>
      <c r="VOK23"/>
      <c r="VOL23"/>
      <c r="VOM23"/>
      <c r="VON23"/>
      <c r="VOO23"/>
      <c r="VOP23"/>
      <c r="VOQ23"/>
      <c r="VOR23"/>
      <c r="VOS23"/>
      <c r="VOT23"/>
      <c r="VOU23"/>
      <c r="VOV23"/>
      <c r="VOW23"/>
      <c r="VOX23"/>
      <c r="VOY23"/>
      <c r="VOZ23"/>
      <c r="VPA23"/>
      <c r="VPB23"/>
      <c r="VPC23"/>
      <c r="VPD23"/>
      <c r="VPE23"/>
      <c r="VPF23"/>
      <c r="VPG23"/>
      <c r="VPH23"/>
      <c r="VPI23"/>
      <c r="VPJ23"/>
      <c r="VPK23"/>
      <c r="VPL23"/>
      <c r="VPM23"/>
      <c r="VPN23"/>
      <c r="VPO23"/>
      <c r="VPP23"/>
      <c r="VPQ23"/>
      <c r="VPR23"/>
      <c r="VPS23"/>
      <c r="VPT23"/>
      <c r="VPU23"/>
      <c r="VPV23"/>
      <c r="VPW23"/>
      <c r="VPX23"/>
      <c r="VPY23"/>
      <c r="VPZ23"/>
      <c r="VQA23"/>
      <c r="VQB23"/>
      <c r="VQC23"/>
      <c r="VQD23"/>
      <c r="VQE23"/>
      <c r="VQF23"/>
      <c r="VQG23"/>
      <c r="VQH23"/>
      <c r="VQI23"/>
      <c r="VQJ23"/>
      <c r="VQK23"/>
      <c r="VQL23"/>
      <c r="VQM23"/>
      <c r="VQN23"/>
      <c r="VQO23"/>
      <c r="VQP23"/>
      <c r="VQQ23"/>
      <c r="VQR23"/>
      <c r="VQS23"/>
      <c r="VQT23"/>
      <c r="VQU23"/>
      <c r="VQV23"/>
      <c r="VQW23"/>
      <c r="VQX23"/>
      <c r="VQY23"/>
      <c r="VQZ23"/>
      <c r="VRA23"/>
      <c r="VRB23"/>
      <c r="VRC23"/>
      <c r="VRD23"/>
      <c r="VRE23"/>
      <c r="VRF23"/>
      <c r="VRG23"/>
      <c r="VRH23"/>
      <c r="VRI23"/>
      <c r="VRJ23"/>
      <c r="VRK23"/>
      <c r="VRL23"/>
      <c r="VRM23"/>
      <c r="VRN23"/>
      <c r="VRO23"/>
      <c r="VRP23"/>
      <c r="VRQ23"/>
      <c r="VRR23"/>
      <c r="VRS23"/>
      <c r="VRT23"/>
      <c r="VRU23"/>
      <c r="VRV23"/>
      <c r="VRW23"/>
      <c r="VRX23"/>
      <c r="VRY23"/>
      <c r="VRZ23"/>
      <c r="VSA23"/>
      <c r="VSB23"/>
      <c r="VSC23"/>
      <c r="VSD23"/>
      <c r="VSE23"/>
      <c r="VSF23"/>
      <c r="VSG23"/>
      <c r="VSH23"/>
      <c r="VSI23"/>
      <c r="VSJ23"/>
      <c r="VSK23"/>
      <c r="VSL23"/>
      <c r="VSM23"/>
      <c r="VSN23"/>
      <c r="VSO23"/>
      <c r="VSP23"/>
      <c r="VSQ23"/>
      <c r="VSR23"/>
      <c r="VSS23"/>
      <c r="VST23"/>
      <c r="VSU23"/>
      <c r="VSV23"/>
      <c r="VSW23"/>
      <c r="VSX23"/>
      <c r="VSY23"/>
      <c r="VSZ23"/>
      <c r="VTA23"/>
      <c r="VTB23"/>
      <c r="VTC23"/>
      <c r="VTD23"/>
      <c r="VTE23"/>
      <c r="VTF23"/>
      <c r="VTG23"/>
      <c r="VTH23"/>
      <c r="VTI23"/>
      <c r="VTJ23"/>
      <c r="VTK23"/>
      <c r="VTL23"/>
      <c r="VTM23"/>
      <c r="VTN23"/>
      <c r="VTO23"/>
      <c r="VTP23"/>
      <c r="VTQ23"/>
      <c r="VTR23"/>
      <c r="VTS23"/>
      <c r="VTT23"/>
      <c r="VTU23"/>
      <c r="VTV23"/>
      <c r="VTW23"/>
      <c r="VTX23"/>
      <c r="VTY23"/>
      <c r="VTZ23"/>
      <c r="VUA23"/>
      <c r="VUB23"/>
      <c r="VUC23"/>
      <c r="VUD23"/>
      <c r="VUE23"/>
      <c r="VUF23"/>
      <c r="VUG23"/>
      <c r="VUH23"/>
      <c r="VUI23"/>
      <c r="VUJ23"/>
      <c r="VUK23"/>
      <c r="VUL23"/>
      <c r="VUM23"/>
      <c r="VUN23"/>
      <c r="VUO23"/>
      <c r="VUP23"/>
      <c r="VUQ23"/>
      <c r="VUR23"/>
      <c r="VUS23"/>
      <c r="VUT23"/>
      <c r="VUU23"/>
      <c r="VUV23"/>
      <c r="VUW23"/>
      <c r="VUX23"/>
      <c r="VUY23"/>
      <c r="VUZ23"/>
      <c r="VVA23"/>
      <c r="VVB23"/>
      <c r="VVC23"/>
      <c r="VVD23"/>
      <c r="VVE23"/>
      <c r="VVF23"/>
      <c r="VVG23"/>
      <c r="VVH23"/>
      <c r="VVI23"/>
      <c r="VVJ23"/>
      <c r="VVK23"/>
      <c r="VVL23"/>
      <c r="VVM23"/>
      <c r="VVN23"/>
      <c r="VVO23"/>
      <c r="VVP23"/>
      <c r="VVQ23"/>
      <c r="VVR23"/>
      <c r="VVS23"/>
      <c r="VVT23"/>
      <c r="VVU23"/>
      <c r="VVV23"/>
      <c r="VVW23"/>
      <c r="VVX23"/>
      <c r="VVY23"/>
      <c r="VVZ23"/>
      <c r="VWA23"/>
      <c r="VWB23"/>
      <c r="VWC23"/>
      <c r="VWD23"/>
      <c r="VWE23"/>
      <c r="VWF23"/>
      <c r="VWG23"/>
      <c r="VWH23"/>
      <c r="VWI23"/>
      <c r="VWJ23"/>
      <c r="VWK23"/>
      <c r="VWL23"/>
      <c r="VWM23"/>
      <c r="VWN23"/>
      <c r="VWO23"/>
      <c r="VWP23"/>
      <c r="VWQ23"/>
      <c r="VWR23"/>
      <c r="VWS23"/>
      <c r="VWT23"/>
      <c r="VWU23"/>
      <c r="VWV23"/>
      <c r="VWW23"/>
      <c r="VWX23"/>
      <c r="VWY23"/>
      <c r="VWZ23"/>
      <c r="VXA23"/>
      <c r="VXB23"/>
      <c r="VXC23"/>
      <c r="VXD23"/>
      <c r="VXE23"/>
      <c r="VXF23"/>
      <c r="VXG23"/>
      <c r="VXH23"/>
      <c r="VXI23"/>
      <c r="VXJ23"/>
      <c r="VXK23"/>
      <c r="VXL23"/>
      <c r="VXM23"/>
      <c r="VXN23"/>
      <c r="VXO23"/>
      <c r="VXP23"/>
      <c r="VXQ23"/>
      <c r="VXR23"/>
      <c r="VXS23"/>
      <c r="VXT23"/>
      <c r="VXU23"/>
      <c r="VXV23"/>
      <c r="VXW23"/>
      <c r="VXX23"/>
      <c r="VXY23"/>
      <c r="VXZ23"/>
      <c r="VYA23"/>
      <c r="VYB23"/>
      <c r="VYC23"/>
      <c r="VYD23"/>
      <c r="VYE23"/>
      <c r="VYF23"/>
      <c r="VYG23"/>
      <c r="VYH23"/>
      <c r="VYI23"/>
      <c r="VYJ23"/>
      <c r="VYK23"/>
      <c r="VYL23"/>
      <c r="VYM23"/>
      <c r="VYN23"/>
      <c r="VYO23"/>
      <c r="VYP23"/>
      <c r="VYQ23"/>
      <c r="VYR23"/>
      <c r="VYS23"/>
      <c r="VYT23"/>
      <c r="VYU23"/>
      <c r="VYV23"/>
      <c r="VYW23"/>
      <c r="VYX23"/>
      <c r="VYY23"/>
      <c r="VYZ23"/>
      <c r="VZA23"/>
      <c r="VZB23"/>
      <c r="VZC23"/>
      <c r="VZD23"/>
      <c r="VZE23"/>
      <c r="VZF23"/>
      <c r="VZG23"/>
      <c r="VZH23"/>
      <c r="VZI23"/>
      <c r="VZJ23"/>
      <c r="VZK23"/>
      <c r="VZL23"/>
      <c r="VZM23"/>
      <c r="VZN23"/>
      <c r="VZO23"/>
      <c r="VZP23"/>
      <c r="VZQ23"/>
      <c r="VZR23"/>
      <c r="VZS23"/>
      <c r="VZT23"/>
      <c r="VZU23"/>
      <c r="VZV23"/>
      <c r="VZW23"/>
      <c r="VZX23"/>
      <c r="VZY23"/>
      <c r="VZZ23"/>
      <c r="WAA23"/>
      <c r="WAB23"/>
      <c r="WAC23"/>
      <c r="WAD23"/>
      <c r="WAE23"/>
      <c r="WAF23"/>
      <c r="WAG23"/>
      <c r="WAH23"/>
      <c r="WAI23"/>
      <c r="WAJ23"/>
      <c r="WAK23"/>
      <c r="WAL23"/>
      <c r="WAM23"/>
      <c r="WAN23"/>
      <c r="WAO23"/>
      <c r="WAP23"/>
      <c r="WAQ23"/>
      <c r="WAR23"/>
      <c r="WAS23"/>
      <c r="WAT23"/>
      <c r="WAU23"/>
      <c r="WAV23"/>
      <c r="WAW23"/>
      <c r="WAX23"/>
      <c r="WAY23"/>
      <c r="WAZ23"/>
      <c r="WBA23"/>
      <c r="WBB23"/>
      <c r="WBC23"/>
      <c r="WBD23"/>
      <c r="WBE23"/>
      <c r="WBF23"/>
      <c r="WBG23"/>
      <c r="WBH23"/>
      <c r="WBI23"/>
      <c r="WBJ23"/>
      <c r="WBK23"/>
      <c r="WBL23"/>
      <c r="WBM23"/>
      <c r="WBN23"/>
      <c r="WBO23"/>
      <c r="WBP23"/>
      <c r="WBQ23"/>
      <c r="WBR23"/>
      <c r="WBS23"/>
      <c r="WBT23"/>
      <c r="WBU23"/>
      <c r="WBV23"/>
      <c r="WBW23"/>
      <c r="WBX23"/>
      <c r="WBY23"/>
      <c r="WBZ23"/>
      <c r="WCA23"/>
      <c r="WCB23"/>
      <c r="WCC23"/>
      <c r="WCD23"/>
      <c r="WCE23"/>
      <c r="WCF23"/>
      <c r="WCG23"/>
      <c r="WCH23"/>
      <c r="WCI23"/>
      <c r="WCJ23"/>
      <c r="WCK23"/>
      <c r="WCL23"/>
      <c r="WCM23"/>
      <c r="WCN23"/>
      <c r="WCO23"/>
      <c r="WCP23"/>
      <c r="WCQ23"/>
      <c r="WCR23"/>
      <c r="WCS23"/>
      <c r="WCT23"/>
      <c r="WCU23"/>
      <c r="WCV23"/>
      <c r="WCW23"/>
      <c r="WCX23"/>
      <c r="WCY23"/>
      <c r="WCZ23"/>
      <c r="WDA23"/>
      <c r="WDB23"/>
      <c r="WDC23"/>
      <c r="WDD23"/>
      <c r="WDE23"/>
      <c r="WDF23"/>
      <c r="WDG23"/>
      <c r="WDH23"/>
      <c r="WDI23"/>
      <c r="WDJ23"/>
      <c r="WDK23"/>
      <c r="WDL23"/>
      <c r="WDM23"/>
      <c r="WDN23"/>
      <c r="WDO23"/>
      <c r="WDP23"/>
      <c r="WDQ23"/>
      <c r="WDR23"/>
      <c r="WDS23"/>
      <c r="WDT23"/>
      <c r="WDU23"/>
      <c r="WDV23"/>
      <c r="WDW23"/>
      <c r="WDX23"/>
      <c r="WDY23"/>
      <c r="WDZ23"/>
      <c r="WEA23"/>
      <c r="WEB23"/>
      <c r="WEC23"/>
      <c r="WED23"/>
      <c r="WEE23"/>
      <c r="WEF23"/>
      <c r="WEG23"/>
      <c r="WEH23"/>
      <c r="WEI23"/>
      <c r="WEJ23"/>
      <c r="WEK23"/>
      <c r="WEL23"/>
      <c r="WEM23"/>
      <c r="WEN23"/>
      <c r="WEO23"/>
      <c r="WEP23"/>
      <c r="WEQ23"/>
      <c r="WER23"/>
      <c r="WES23"/>
      <c r="WET23"/>
      <c r="WEU23"/>
      <c r="WEV23"/>
      <c r="WEW23"/>
      <c r="WEX23"/>
      <c r="WEY23"/>
      <c r="WEZ23"/>
      <c r="WFA23"/>
      <c r="WFB23"/>
      <c r="WFC23"/>
      <c r="WFD23"/>
      <c r="WFE23"/>
      <c r="WFF23"/>
      <c r="WFG23"/>
      <c r="WFH23"/>
      <c r="WFI23"/>
      <c r="WFJ23"/>
      <c r="WFK23"/>
      <c r="WFL23"/>
      <c r="WFM23"/>
      <c r="WFN23"/>
      <c r="WFO23"/>
      <c r="WFP23"/>
      <c r="WFQ23"/>
      <c r="WFR23"/>
      <c r="WFS23"/>
      <c r="WFT23"/>
      <c r="WFU23"/>
      <c r="WFV23"/>
      <c r="WFW23"/>
      <c r="WFX23"/>
      <c r="WFY23"/>
      <c r="WFZ23"/>
      <c r="WGA23"/>
      <c r="WGB23"/>
      <c r="WGC23"/>
      <c r="WGD23"/>
      <c r="WGE23"/>
      <c r="WGF23"/>
      <c r="WGG23"/>
      <c r="WGH23"/>
      <c r="WGI23"/>
      <c r="WGJ23"/>
      <c r="WGK23"/>
      <c r="WGL23"/>
      <c r="WGM23"/>
      <c r="WGN23"/>
      <c r="WGO23"/>
      <c r="WGP23"/>
      <c r="WGQ23"/>
      <c r="WGR23"/>
      <c r="WGS23"/>
      <c r="WGT23"/>
      <c r="WGU23"/>
      <c r="WGV23"/>
      <c r="WGW23"/>
      <c r="WGX23"/>
      <c r="WGY23"/>
      <c r="WGZ23"/>
      <c r="WHA23"/>
      <c r="WHB23"/>
      <c r="WHC23"/>
      <c r="WHD23"/>
      <c r="WHE23"/>
      <c r="WHF23"/>
      <c r="WHG23"/>
      <c r="WHH23"/>
      <c r="WHI23"/>
      <c r="WHJ23"/>
      <c r="WHK23"/>
      <c r="WHL23"/>
      <c r="WHM23"/>
      <c r="WHN23"/>
      <c r="WHO23"/>
      <c r="WHP23"/>
      <c r="WHQ23"/>
      <c r="WHR23"/>
      <c r="WHS23"/>
      <c r="WHT23"/>
      <c r="WHU23"/>
      <c r="WHV23"/>
      <c r="WHW23"/>
      <c r="WHX23"/>
      <c r="WHY23"/>
      <c r="WHZ23"/>
      <c r="WIA23"/>
      <c r="WIB23"/>
      <c r="WIC23"/>
      <c r="WID23"/>
      <c r="WIE23"/>
      <c r="WIF23"/>
      <c r="WIG23"/>
      <c r="WIH23"/>
      <c r="WII23"/>
      <c r="WIJ23"/>
      <c r="WIK23"/>
      <c r="WIL23"/>
      <c r="WIM23"/>
      <c r="WIN23"/>
      <c r="WIO23"/>
      <c r="WIP23"/>
      <c r="WIQ23"/>
      <c r="WIR23"/>
      <c r="WIS23"/>
      <c r="WIT23"/>
      <c r="WIU23"/>
      <c r="WIV23"/>
      <c r="WIW23"/>
      <c r="WIX23"/>
      <c r="WIY23"/>
      <c r="WIZ23"/>
      <c r="WJA23"/>
      <c r="WJB23"/>
      <c r="WJC23"/>
      <c r="WJD23"/>
      <c r="WJE23"/>
      <c r="WJF23"/>
      <c r="WJG23"/>
      <c r="WJH23"/>
      <c r="WJI23"/>
      <c r="WJJ23"/>
      <c r="WJK23"/>
      <c r="WJL23"/>
      <c r="WJM23"/>
      <c r="WJN23"/>
      <c r="WJO23"/>
      <c r="WJP23"/>
      <c r="WJQ23"/>
      <c r="WJR23"/>
      <c r="WJS23"/>
      <c r="WJT23"/>
      <c r="WJU23"/>
      <c r="WJV23"/>
      <c r="WJW23"/>
      <c r="WJX23"/>
      <c r="WJY23"/>
      <c r="WJZ23"/>
      <c r="WKA23"/>
      <c r="WKB23"/>
      <c r="WKC23"/>
      <c r="WKD23"/>
      <c r="WKE23"/>
      <c r="WKF23"/>
      <c r="WKG23"/>
      <c r="WKH23"/>
      <c r="WKI23"/>
      <c r="WKJ23"/>
      <c r="WKK23"/>
      <c r="WKL23"/>
      <c r="WKM23"/>
      <c r="WKN23"/>
      <c r="WKO23"/>
      <c r="WKP23"/>
      <c r="WKQ23"/>
      <c r="WKR23"/>
      <c r="WKS23"/>
      <c r="WKT23"/>
      <c r="WKU23"/>
      <c r="WKV23"/>
      <c r="WKW23"/>
      <c r="WKX23"/>
      <c r="WKY23"/>
      <c r="WKZ23"/>
      <c r="WLA23"/>
      <c r="WLB23"/>
      <c r="WLC23"/>
      <c r="WLD23"/>
      <c r="WLE23"/>
      <c r="WLF23"/>
      <c r="WLG23"/>
      <c r="WLH23"/>
      <c r="WLI23"/>
      <c r="WLJ23"/>
      <c r="WLK23"/>
      <c r="WLL23"/>
      <c r="WLM23"/>
      <c r="WLN23"/>
      <c r="WLO23"/>
      <c r="WLP23"/>
      <c r="WLQ23"/>
      <c r="WLR23"/>
      <c r="WLS23"/>
      <c r="WLT23"/>
      <c r="WLU23"/>
      <c r="WLV23"/>
      <c r="WLW23"/>
      <c r="WLX23"/>
      <c r="WLY23"/>
      <c r="WLZ23"/>
      <c r="WMA23"/>
      <c r="WMB23"/>
      <c r="WMC23"/>
      <c r="WMD23"/>
      <c r="WME23"/>
      <c r="WMF23"/>
      <c r="WMG23"/>
      <c r="WMH23"/>
      <c r="WMI23"/>
      <c r="WMJ23"/>
      <c r="WMK23"/>
      <c r="WML23"/>
      <c r="WMM23"/>
      <c r="WMN23"/>
      <c r="WMO23"/>
      <c r="WMP23"/>
      <c r="WMQ23"/>
      <c r="WMR23"/>
      <c r="WMS23"/>
      <c r="WMT23"/>
      <c r="WMU23"/>
      <c r="WMV23"/>
      <c r="WMW23"/>
      <c r="WMX23"/>
      <c r="WMY23"/>
      <c r="WMZ23"/>
      <c r="WNA23"/>
      <c r="WNB23"/>
      <c r="WNC23"/>
      <c r="WND23"/>
      <c r="WNE23"/>
      <c r="WNF23"/>
      <c r="WNG23"/>
      <c r="WNH23"/>
      <c r="WNI23"/>
      <c r="WNJ23"/>
      <c r="WNK23"/>
      <c r="WNL23"/>
      <c r="WNM23"/>
      <c r="WNN23"/>
      <c r="WNO23"/>
      <c r="WNP23"/>
      <c r="WNQ23"/>
      <c r="WNR23"/>
      <c r="WNS23"/>
      <c r="WNT23"/>
      <c r="WNU23"/>
      <c r="WNV23"/>
      <c r="WNW23"/>
      <c r="WNX23"/>
      <c r="WNY23"/>
      <c r="WNZ23"/>
      <c r="WOA23"/>
      <c r="WOB23"/>
      <c r="WOC23"/>
      <c r="WOD23"/>
      <c r="WOE23"/>
      <c r="WOF23"/>
      <c r="WOG23"/>
      <c r="WOH23"/>
      <c r="WOI23"/>
      <c r="WOJ23"/>
      <c r="WOK23"/>
      <c r="WOL23"/>
      <c r="WOM23"/>
      <c r="WON23"/>
      <c r="WOO23"/>
      <c r="WOP23"/>
      <c r="WOQ23"/>
      <c r="WOR23"/>
      <c r="WOS23"/>
      <c r="WOT23"/>
      <c r="WOU23"/>
      <c r="WOV23"/>
      <c r="WOW23"/>
      <c r="WOX23"/>
      <c r="WOY23"/>
      <c r="WOZ23"/>
      <c r="WPA23"/>
      <c r="WPB23"/>
      <c r="WPC23"/>
      <c r="WPD23"/>
      <c r="WPE23"/>
      <c r="WPF23"/>
      <c r="WPG23"/>
      <c r="WPH23"/>
      <c r="WPI23"/>
      <c r="WPJ23"/>
      <c r="WPK23"/>
      <c r="WPL23"/>
      <c r="WPM23"/>
      <c r="WPN23"/>
      <c r="WPO23"/>
      <c r="WPP23"/>
      <c r="WPQ23"/>
      <c r="WPR23"/>
      <c r="WPS23"/>
      <c r="WPT23"/>
      <c r="WPU23"/>
      <c r="WPV23"/>
      <c r="WPW23"/>
      <c r="WPX23"/>
      <c r="WPY23"/>
      <c r="WPZ23"/>
      <c r="WQA23"/>
      <c r="WQB23"/>
      <c r="WQC23"/>
      <c r="WQD23"/>
      <c r="WQE23"/>
      <c r="WQF23"/>
      <c r="WQG23"/>
      <c r="WQH23"/>
      <c r="WQI23"/>
      <c r="WQJ23"/>
      <c r="WQK23"/>
      <c r="WQL23"/>
      <c r="WQM23"/>
      <c r="WQN23"/>
      <c r="WQO23"/>
      <c r="WQP23"/>
      <c r="WQQ23"/>
      <c r="WQR23"/>
      <c r="WQS23"/>
      <c r="WQT23"/>
      <c r="WQU23"/>
      <c r="WQV23"/>
      <c r="WQW23"/>
      <c r="WQX23"/>
      <c r="WQY23"/>
      <c r="WQZ23"/>
      <c r="WRA23"/>
      <c r="WRB23"/>
      <c r="WRC23"/>
      <c r="WRD23"/>
      <c r="WRE23"/>
      <c r="WRF23"/>
      <c r="WRG23"/>
      <c r="WRH23"/>
      <c r="WRI23"/>
      <c r="WRJ23"/>
      <c r="WRK23"/>
      <c r="WRL23"/>
      <c r="WRM23"/>
      <c r="WRN23"/>
      <c r="WRO23"/>
      <c r="WRP23"/>
      <c r="WRQ23"/>
      <c r="WRR23"/>
      <c r="WRS23"/>
      <c r="WRT23"/>
      <c r="WRU23"/>
      <c r="WRV23"/>
      <c r="WRW23"/>
      <c r="WRX23"/>
      <c r="WRY23"/>
      <c r="WRZ23"/>
      <c r="WSA23"/>
      <c r="WSB23"/>
      <c r="WSC23"/>
      <c r="WSD23"/>
      <c r="WSE23"/>
      <c r="WSF23"/>
      <c r="WSG23"/>
      <c r="WSH23"/>
      <c r="WSI23"/>
      <c r="WSJ23"/>
      <c r="WSK23"/>
      <c r="WSL23"/>
      <c r="WSM23"/>
      <c r="WSN23"/>
      <c r="WSO23"/>
      <c r="WSP23"/>
      <c r="WSQ23"/>
      <c r="WSR23"/>
      <c r="WSS23"/>
      <c r="WST23"/>
      <c r="WSU23"/>
      <c r="WSV23"/>
      <c r="WSW23"/>
      <c r="WSX23"/>
      <c r="WSY23"/>
      <c r="WSZ23"/>
      <c r="WTA23"/>
      <c r="WTB23"/>
      <c r="WTC23"/>
      <c r="WTD23"/>
      <c r="WTE23"/>
      <c r="WTF23"/>
      <c r="WTG23"/>
      <c r="WTH23"/>
      <c r="WTI23"/>
      <c r="WTJ23"/>
      <c r="WTK23"/>
      <c r="WTL23"/>
      <c r="WTM23"/>
      <c r="WTN23"/>
      <c r="WTO23"/>
      <c r="WTP23"/>
      <c r="WTQ23"/>
      <c r="WTR23"/>
      <c r="WTS23"/>
      <c r="WTT23"/>
      <c r="WTU23"/>
      <c r="WTV23"/>
      <c r="WTW23"/>
      <c r="WTX23"/>
      <c r="WTY23"/>
      <c r="WTZ23"/>
      <c r="WUA23"/>
      <c r="WUB23"/>
      <c r="WUC23"/>
      <c r="WUD23"/>
      <c r="WUE23"/>
      <c r="WUF23"/>
      <c r="WUG23"/>
      <c r="WUH23"/>
      <c r="WUI23"/>
      <c r="WUJ23"/>
      <c r="WUK23"/>
      <c r="WUL23"/>
      <c r="WUM23"/>
      <c r="WUN23"/>
      <c r="WUO23"/>
      <c r="WUP23"/>
      <c r="WUQ23"/>
      <c r="WUR23"/>
      <c r="WUS23"/>
      <c r="WUT23"/>
      <c r="WUU23"/>
      <c r="WUV23"/>
      <c r="WUW23"/>
      <c r="WUX23"/>
      <c r="WUY23"/>
      <c r="WUZ23"/>
      <c r="WVA23"/>
      <c r="WVB23"/>
      <c r="WVC23"/>
      <c r="WVD23"/>
      <c r="WVE23"/>
      <c r="WVF23"/>
      <c r="WVG23"/>
      <c r="WVH23"/>
      <c r="WVI23"/>
      <c r="WVJ23"/>
      <c r="WVK23"/>
      <c r="WVL23"/>
      <c r="WVM23"/>
      <c r="WVN23"/>
      <c r="WVO23"/>
      <c r="WVP23"/>
      <c r="WVQ23"/>
      <c r="WVR23"/>
      <c r="WVS23"/>
      <c r="WVT23"/>
      <c r="WVU23"/>
      <c r="WVV23"/>
      <c r="WVW23"/>
      <c r="WVX23"/>
      <c r="WVY23"/>
      <c r="WVZ23"/>
      <c r="WWA23"/>
      <c r="WWB23"/>
      <c r="WWC23"/>
      <c r="WWD23"/>
      <c r="WWE23"/>
      <c r="WWF23"/>
      <c r="WWG23"/>
      <c r="WWH23"/>
      <c r="WWI23"/>
      <c r="WWJ23"/>
      <c r="WWK23"/>
      <c r="WWL23"/>
      <c r="WWM23"/>
      <c r="WWN23"/>
      <c r="WWO23"/>
      <c r="WWP23"/>
      <c r="WWQ23"/>
      <c r="WWR23"/>
      <c r="WWS23"/>
      <c r="WWT23"/>
      <c r="WWU23"/>
      <c r="WWV23"/>
      <c r="WWW23"/>
      <c r="WWX23"/>
      <c r="WWY23"/>
      <c r="WWZ23"/>
      <c r="WXA23"/>
      <c r="WXB23"/>
      <c r="WXC23"/>
      <c r="WXD23"/>
      <c r="WXE23"/>
      <c r="WXF23"/>
      <c r="WXG23"/>
      <c r="WXH23"/>
      <c r="WXI23"/>
      <c r="WXJ23"/>
      <c r="WXK23"/>
      <c r="WXL23"/>
      <c r="WXM23"/>
      <c r="WXN23"/>
      <c r="WXO23"/>
      <c r="WXP23"/>
      <c r="WXQ23"/>
      <c r="WXR23"/>
      <c r="WXS23"/>
      <c r="WXT23"/>
      <c r="WXU23"/>
      <c r="WXV23"/>
      <c r="WXW23"/>
      <c r="WXX23"/>
      <c r="WXY23"/>
      <c r="WXZ23"/>
      <c r="WYA23"/>
      <c r="WYB23"/>
      <c r="WYC23"/>
      <c r="WYD23"/>
      <c r="WYE23"/>
      <c r="WYF23"/>
      <c r="WYG23"/>
      <c r="WYH23"/>
      <c r="WYI23"/>
      <c r="WYJ23"/>
      <c r="WYK23"/>
      <c r="WYL23"/>
      <c r="WYM23"/>
      <c r="WYN23"/>
      <c r="WYO23"/>
      <c r="WYP23"/>
      <c r="WYQ23"/>
      <c r="WYR23"/>
      <c r="WYS23"/>
      <c r="WYT23"/>
      <c r="WYU23"/>
      <c r="WYV23"/>
      <c r="WYW23"/>
      <c r="WYX23"/>
      <c r="WYY23"/>
      <c r="WYZ23"/>
      <c r="WZA23"/>
      <c r="WZB23"/>
      <c r="WZC23"/>
      <c r="WZD23"/>
      <c r="WZE23"/>
      <c r="WZF23"/>
      <c r="WZG23"/>
      <c r="WZH23"/>
      <c r="WZI23"/>
      <c r="WZJ23"/>
      <c r="WZK23"/>
      <c r="WZL23"/>
      <c r="WZM23"/>
      <c r="WZN23"/>
      <c r="WZO23"/>
      <c r="WZP23"/>
      <c r="WZQ23"/>
      <c r="WZR23"/>
      <c r="WZS23"/>
      <c r="WZT23"/>
      <c r="WZU23"/>
      <c r="WZV23"/>
      <c r="WZW23"/>
      <c r="WZX23"/>
      <c r="WZY23"/>
      <c r="WZZ23"/>
      <c r="XAA23"/>
      <c r="XAB23"/>
      <c r="XAC23"/>
      <c r="XAD23"/>
      <c r="XAE23"/>
      <c r="XAF23"/>
      <c r="XAG23"/>
      <c r="XAH23"/>
      <c r="XAI23"/>
      <c r="XAJ23"/>
      <c r="XAK23"/>
      <c r="XAL23"/>
      <c r="XAM23"/>
      <c r="XAN23"/>
      <c r="XAO23"/>
      <c r="XAP23"/>
      <c r="XAQ23"/>
      <c r="XAR23"/>
      <c r="XAS23"/>
      <c r="XAT23"/>
      <c r="XAU23"/>
      <c r="XAV23"/>
      <c r="XAW23"/>
      <c r="XAX23"/>
      <c r="XAY23"/>
      <c r="XAZ23"/>
      <c r="XBA23"/>
      <c r="XBB23"/>
      <c r="XBC23"/>
      <c r="XBD23"/>
      <c r="XBE23"/>
      <c r="XBF23"/>
      <c r="XBG23"/>
      <c r="XBH23"/>
      <c r="XBI23"/>
      <c r="XBJ23"/>
      <c r="XBK23"/>
      <c r="XBL23"/>
      <c r="XBM23"/>
      <c r="XBN23"/>
      <c r="XBO23"/>
      <c r="XBP23"/>
      <c r="XBQ23"/>
      <c r="XBR23"/>
      <c r="XBS23"/>
      <c r="XBT23"/>
      <c r="XBU23"/>
      <c r="XBV23"/>
      <c r="XBW23"/>
      <c r="XBX23"/>
      <c r="XBY23"/>
      <c r="XBZ23"/>
      <c r="XCA23"/>
      <c r="XCB23"/>
      <c r="XCC23"/>
      <c r="XCD23"/>
      <c r="XCE23"/>
      <c r="XCF23"/>
      <c r="XCG23"/>
      <c r="XCH23"/>
      <c r="XCI23"/>
      <c r="XCJ23"/>
      <c r="XCK23"/>
      <c r="XCL23"/>
      <c r="XCM23"/>
      <c r="XCN23"/>
      <c r="XCO23"/>
      <c r="XCP23"/>
      <c r="XCQ23"/>
      <c r="XCR23"/>
      <c r="XCS23"/>
      <c r="XCT23"/>
      <c r="XCU23"/>
      <c r="XCV23"/>
      <c r="XCW23"/>
      <c r="XCX23"/>
      <c r="XCY23"/>
      <c r="XCZ23"/>
      <c r="XDA23"/>
      <c r="XDB23"/>
      <c r="XDC23"/>
      <c r="XDD23"/>
      <c r="XDE23"/>
      <c r="XDF23"/>
      <c r="XDG23"/>
      <c r="XDH23"/>
      <c r="XDI23"/>
      <c r="XDJ23"/>
      <c r="XDK23"/>
      <c r="XDL23"/>
      <c r="XDM23"/>
      <c r="XDN23"/>
      <c r="XDO23"/>
      <c r="XDP23"/>
      <c r="XDQ23"/>
      <c r="XDR23"/>
      <c r="XDS23"/>
      <c r="XDT23"/>
      <c r="XDU23"/>
      <c r="XDV23"/>
      <c r="XDW23"/>
      <c r="XDX23"/>
      <c r="XDY23"/>
      <c r="XDZ23"/>
      <c r="XEA23"/>
      <c r="XEB23"/>
      <c r="XEC23"/>
      <c r="XED23"/>
      <c r="XEE23"/>
      <c r="XEF23"/>
      <c r="XEG23"/>
      <c r="XEH23"/>
      <c r="XEI23"/>
      <c r="XEJ23"/>
      <c r="XEK23"/>
      <c r="XEL23"/>
      <c r="XEM23"/>
      <c r="XEN23"/>
    </row>
    <row r="24" spans="1:16368" s="76" customFormat="1" ht="44.25" customHeight="1">
      <c r="A24" s="632" t="s">
        <v>172</v>
      </c>
      <c r="B24" s="633"/>
      <c r="C24" s="633"/>
      <c r="D24" s="633"/>
      <c r="E24" s="63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c r="AMK24"/>
      <c r="AML24"/>
      <c r="AMM24"/>
      <c r="AMN24"/>
      <c r="AMO24"/>
      <c r="AMP24"/>
      <c r="AMQ24"/>
      <c r="AMR24"/>
      <c r="AMS24"/>
      <c r="AMT24"/>
      <c r="AMU24"/>
      <c r="AMV24"/>
      <c r="AMW24"/>
      <c r="AMX24"/>
      <c r="AMY24"/>
      <c r="AMZ24"/>
      <c r="ANA24"/>
      <c r="ANB24"/>
      <c r="ANC24"/>
      <c r="AND24"/>
      <c r="ANE24"/>
      <c r="ANF24"/>
      <c r="ANG24"/>
      <c r="ANH24"/>
      <c r="ANI24"/>
      <c r="ANJ24"/>
      <c r="ANK24"/>
      <c r="ANL24"/>
      <c r="ANM24"/>
      <c r="ANN24"/>
      <c r="ANO24"/>
      <c r="ANP24"/>
      <c r="ANQ24"/>
      <c r="ANR24"/>
      <c r="ANS24"/>
      <c r="ANT24"/>
      <c r="ANU24"/>
      <c r="ANV24"/>
      <c r="ANW24"/>
      <c r="ANX24"/>
      <c r="ANY24"/>
      <c r="ANZ24"/>
      <c r="AOA24"/>
      <c r="AOB24"/>
      <c r="AOC24"/>
      <c r="AOD24"/>
      <c r="AOE24"/>
      <c r="AOF24"/>
      <c r="AOG24"/>
      <c r="AOH24"/>
      <c r="AOI24"/>
      <c r="AOJ24"/>
      <c r="AOK24"/>
      <c r="AOL24"/>
      <c r="AOM24"/>
      <c r="AON24"/>
      <c r="AOO24"/>
      <c r="AOP24"/>
      <c r="AOQ24"/>
      <c r="AOR24"/>
      <c r="AOS24"/>
      <c r="AOT24"/>
      <c r="AOU24"/>
      <c r="AOV24"/>
      <c r="AOW24"/>
      <c r="AOX24"/>
      <c r="AOY24"/>
      <c r="AOZ24"/>
      <c r="APA24"/>
      <c r="APB24"/>
      <c r="APC24"/>
      <c r="APD24"/>
      <c r="APE24"/>
      <c r="APF24"/>
      <c r="APG24"/>
      <c r="APH24"/>
      <c r="API24"/>
      <c r="APJ24"/>
      <c r="APK24"/>
      <c r="APL24"/>
      <c r="APM24"/>
      <c r="APN24"/>
      <c r="APO24"/>
      <c r="APP24"/>
      <c r="APQ24"/>
      <c r="APR24"/>
      <c r="APS24"/>
      <c r="APT24"/>
      <c r="APU24"/>
      <c r="APV24"/>
      <c r="APW24"/>
      <c r="APX24"/>
      <c r="APY24"/>
      <c r="APZ24"/>
      <c r="AQA24"/>
      <c r="AQB24"/>
      <c r="AQC24"/>
      <c r="AQD24"/>
      <c r="AQE24"/>
      <c r="AQF24"/>
      <c r="AQG24"/>
      <c r="AQH24"/>
      <c r="AQI24"/>
      <c r="AQJ24"/>
      <c r="AQK24"/>
      <c r="AQL24"/>
      <c r="AQM24"/>
      <c r="AQN24"/>
      <c r="AQO24"/>
      <c r="AQP24"/>
      <c r="AQQ24"/>
      <c r="AQR24"/>
      <c r="AQS24"/>
      <c r="AQT24"/>
      <c r="AQU24"/>
      <c r="AQV24"/>
      <c r="AQW24"/>
      <c r="AQX24"/>
      <c r="AQY24"/>
      <c r="AQZ24"/>
      <c r="ARA24"/>
      <c r="ARB24"/>
      <c r="ARC24"/>
      <c r="ARD24"/>
      <c r="ARE24"/>
      <c r="ARF24"/>
      <c r="ARG24"/>
      <c r="ARH24"/>
      <c r="ARI24"/>
      <c r="ARJ24"/>
      <c r="ARK24"/>
      <c r="ARL24"/>
      <c r="ARM24"/>
      <c r="ARN24"/>
      <c r="ARO24"/>
      <c r="ARP24"/>
      <c r="ARQ24"/>
      <c r="ARR24"/>
      <c r="ARS24"/>
      <c r="ART24"/>
      <c r="ARU24"/>
      <c r="ARV24"/>
      <c r="ARW24"/>
      <c r="ARX24"/>
      <c r="ARY24"/>
      <c r="ARZ24"/>
      <c r="ASA24"/>
      <c r="ASB24"/>
      <c r="ASC24"/>
      <c r="ASD24"/>
      <c r="ASE24"/>
      <c r="ASF24"/>
      <c r="ASG24"/>
      <c r="ASH24"/>
      <c r="ASI24"/>
      <c r="ASJ24"/>
      <c r="ASK24"/>
      <c r="ASL24"/>
      <c r="ASM24"/>
      <c r="ASN24"/>
      <c r="ASO24"/>
      <c r="ASP24"/>
      <c r="ASQ24"/>
      <c r="ASR24"/>
      <c r="ASS24"/>
      <c r="AST24"/>
      <c r="ASU24"/>
      <c r="ASV24"/>
      <c r="ASW24"/>
      <c r="ASX24"/>
      <c r="ASY24"/>
      <c r="ASZ24"/>
      <c r="ATA24"/>
      <c r="ATB24"/>
      <c r="ATC24"/>
      <c r="ATD24"/>
      <c r="ATE24"/>
      <c r="ATF24"/>
      <c r="ATG24"/>
      <c r="ATH24"/>
      <c r="ATI24"/>
      <c r="ATJ24"/>
      <c r="ATK24"/>
      <c r="ATL24"/>
      <c r="ATM24"/>
      <c r="ATN24"/>
      <c r="ATO24"/>
      <c r="ATP24"/>
      <c r="ATQ24"/>
      <c r="ATR24"/>
      <c r="ATS24"/>
      <c r="ATT24"/>
      <c r="ATU24"/>
      <c r="ATV24"/>
      <c r="ATW24"/>
      <c r="ATX24"/>
      <c r="ATY24"/>
      <c r="ATZ24"/>
      <c r="AUA24"/>
      <c r="AUB24"/>
      <c r="AUC24"/>
      <c r="AUD24"/>
      <c r="AUE24"/>
      <c r="AUF24"/>
      <c r="AUG24"/>
      <c r="AUH24"/>
      <c r="AUI24"/>
      <c r="AUJ24"/>
      <c r="AUK24"/>
      <c r="AUL24"/>
      <c r="AUM24"/>
      <c r="AUN24"/>
      <c r="AUO24"/>
      <c r="AUP24"/>
      <c r="AUQ24"/>
      <c r="AUR24"/>
      <c r="AUS24"/>
      <c r="AUT24"/>
      <c r="AUU24"/>
      <c r="AUV24"/>
      <c r="AUW24"/>
      <c r="AUX24"/>
      <c r="AUY24"/>
      <c r="AUZ24"/>
      <c r="AVA24"/>
      <c r="AVB24"/>
      <c r="AVC24"/>
      <c r="AVD24"/>
      <c r="AVE24"/>
      <c r="AVF24"/>
      <c r="AVG24"/>
      <c r="AVH24"/>
      <c r="AVI24"/>
      <c r="AVJ24"/>
      <c r="AVK24"/>
      <c r="AVL24"/>
      <c r="AVM24"/>
      <c r="AVN24"/>
      <c r="AVO24"/>
      <c r="AVP24"/>
      <c r="AVQ24"/>
      <c r="AVR24"/>
      <c r="AVS24"/>
      <c r="AVT24"/>
      <c r="AVU24"/>
      <c r="AVV24"/>
      <c r="AVW24"/>
      <c r="AVX24"/>
      <c r="AVY24"/>
      <c r="AVZ24"/>
      <c r="AWA24"/>
      <c r="AWB24"/>
      <c r="AWC24"/>
      <c r="AWD24"/>
      <c r="AWE24"/>
      <c r="AWF24"/>
      <c r="AWG24"/>
      <c r="AWH24"/>
      <c r="AWI24"/>
      <c r="AWJ24"/>
      <c r="AWK24"/>
      <c r="AWL24"/>
      <c r="AWM24"/>
      <c r="AWN24"/>
      <c r="AWO24"/>
      <c r="AWP24"/>
      <c r="AWQ24"/>
      <c r="AWR24"/>
      <c r="AWS24"/>
      <c r="AWT24"/>
      <c r="AWU24"/>
      <c r="AWV24"/>
      <c r="AWW24"/>
      <c r="AWX24"/>
      <c r="AWY24"/>
      <c r="AWZ24"/>
      <c r="AXA24"/>
      <c r="AXB24"/>
      <c r="AXC24"/>
      <c r="AXD24"/>
      <c r="AXE24"/>
      <c r="AXF24"/>
      <c r="AXG24"/>
      <c r="AXH24"/>
      <c r="AXI24"/>
      <c r="AXJ24"/>
      <c r="AXK24"/>
      <c r="AXL24"/>
      <c r="AXM24"/>
      <c r="AXN24"/>
      <c r="AXO24"/>
      <c r="AXP24"/>
      <c r="AXQ24"/>
      <c r="AXR24"/>
      <c r="AXS24"/>
      <c r="AXT24"/>
      <c r="AXU24"/>
      <c r="AXV24"/>
      <c r="AXW24"/>
      <c r="AXX24"/>
      <c r="AXY24"/>
      <c r="AXZ24"/>
      <c r="AYA24"/>
      <c r="AYB24"/>
      <c r="AYC24"/>
      <c r="AYD24"/>
      <c r="AYE24"/>
      <c r="AYF24"/>
      <c r="AYG24"/>
      <c r="AYH24"/>
      <c r="AYI24"/>
      <c r="AYJ24"/>
      <c r="AYK24"/>
      <c r="AYL24"/>
      <c r="AYM24"/>
      <c r="AYN24"/>
      <c r="AYO24"/>
      <c r="AYP24"/>
      <c r="AYQ24"/>
      <c r="AYR24"/>
      <c r="AYS24"/>
      <c r="AYT24"/>
      <c r="AYU24"/>
      <c r="AYV24"/>
      <c r="AYW24"/>
      <c r="AYX24"/>
      <c r="AYY24"/>
      <c r="AYZ24"/>
      <c r="AZA24"/>
      <c r="AZB24"/>
      <c r="AZC24"/>
      <c r="AZD24"/>
      <c r="AZE24"/>
      <c r="AZF24"/>
      <c r="AZG24"/>
      <c r="AZH24"/>
      <c r="AZI24"/>
      <c r="AZJ24"/>
      <c r="AZK24"/>
      <c r="AZL24"/>
      <c r="AZM24"/>
      <c r="AZN24"/>
      <c r="AZO24"/>
      <c r="AZP24"/>
      <c r="AZQ24"/>
      <c r="AZR24"/>
      <c r="AZS24"/>
      <c r="AZT24"/>
      <c r="AZU24"/>
      <c r="AZV24"/>
      <c r="AZW24"/>
      <c r="AZX24"/>
      <c r="AZY24"/>
      <c r="AZZ24"/>
      <c r="BAA24"/>
      <c r="BAB24"/>
      <c r="BAC24"/>
      <c r="BAD24"/>
      <c r="BAE24"/>
      <c r="BAF24"/>
      <c r="BAG24"/>
      <c r="BAH24"/>
      <c r="BAI24"/>
      <c r="BAJ24"/>
      <c r="BAK24"/>
      <c r="BAL24"/>
      <c r="BAM24"/>
      <c r="BAN24"/>
      <c r="BAO24"/>
      <c r="BAP24"/>
      <c r="BAQ24"/>
      <c r="BAR24"/>
      <c r="BAS24"/>
      <c r="BAT24"/>
      <c r="BAU24"/>
      <c r="BAV24"/>
      <c r="BAW24"/>
      <c r="BAX24"/>
      <c r="BAY24"/>
      <c r="BAZ24"/>
      <c r="BBA24"/>
      <c r="BBB24"/>
      <c r="BBC24"/>
      <c r="BBD24"/>
      <c r="BBE24"/>
      <c r="BBF24"/>
      <c r="BBG24"/>
      <c r="BBH24"/>
      <c r="BBI24"/>
      <c r="BBJ24"/>
      <c r="BBK24"/>
      <c r="BBL24"/>
      <c r="BBM24"/>
      <c r="BBN24"/>
      <c r="BBO24"/>
      <c r="BBP24"/>
      <c r="BBQ24"/>
      <c r="BBR24"/>
      <c r="BBS24"/>
      <c r="BBT24"/>
      <c r="BBU24"/>
      <c r="BBV24"/>
      <c r="BBW24"/>
      <c r="BBX24"/>
      <c r="BBY24"/>
      <c r="BBZ24"/>
      <c r="BCA24"/>
      <c r="BCB24"/>
      <c r="BCC24"/>
      <c r="BCD24"/>
      <c r="BCE24"/>
      <c r="BCF24"/>
      <c r="BCG24"/>
      <c r="BCH24"/>
      <c r="BCI24"/>
      <c r="BCJ24"/>
      <c r="BCK24"/>
      <c r="BCL24"/>
      <c r="BCM24"/>
      <c r="BCN24"/>
      <c r="BCO24"/>
      <c r="BCP24"/>
      <c r="BCQ24"/>
      <c r="BCR24"/>
      <c r="BCS24"/>
      <c r="BCT24"/>
      <c r="BCU24"/>
      <c r="BCV24"/>
      <c r="BCW24"/>
      <c r="BCX24"/>
      <c r="BCY24"/>
      <c r="BCZ24"/>
      <c r="BDA24"/>
      <c r="BDB24"/>
      <c r="BDC24"/>
      <c r="BDD24"/>
      <c r="BDE24"/>
      <c r="BDF24"/>
      <c r="BDG24"/>
      <c r="BDH24"/>
      <c r="BDI24"/>
      <c r="BDJ24"/>
      <c r="BDK24"/>
      <c r="BDL24"/>
      <c r="BDM24"/>
      <c r="BDN24"/>
      <c r="BDO24"/>
      <c r="BDP24"/>
      <c r="BDQ24"/>
      <c r="BDR24"/>
      <c r="BDS24"/>
      <c r="BDT24"/>
      <c r="BDU24"/>
      <c r="BDV24"/>
      <c r="BDW24"/>
      <c r="BDX24"/>
      <c r="BDY24"/>
      <c r="BDZ24"/>
      <c r="BEA24"/>
      <c r="BEB24"/>
      <c r="BEC24"/>
      <c r="BED24"/>
      <c r="BEE24"/>
      <c r="BEF24"/>
      <c r="BEG24"/>
      <c r="BEH24"/>
      <c r="BEI24"/>
      <c r="BEJ24"/>
      <c r="BEK24"/>
      <c r="BEL24"/>
      <c r="BEM24"/>
      <c r="BEN24"/>
      <c r="BEO24"/>
      <c r="BEP24"/>
      <c r="BEQ24"/>
      <c r="BER24"/>
      <c r="BES24"/>
      <c r="BET24"/>
      <c r="BEU24"/>
      <c r="BEV24"/>
      <c r="BEW24"/>
      <c r="BEX24"/>
      <c r="BEY24"/>
      <c r="BEZ24"/>
      <c r="BFA24"/>
      <c r="BFB24"/>
      <c r="BFC24"/>
      <c r="BFD24"/>
      <c r="BFE24"/>
      <c r="BFF24"/>
      <c r="BFG24"/>
      <c r="BFH24"/>
      <c r="BFI24"/>
      <c r="BFJ24"/>
      <c r="BFK24"/>
      <c r="BFL24"/>
      <c r="BFM24"/>
      <c r="BFN24"/>
      <c r="BFO24"/>
      <c r="BFP24"/>
      <c r="BFQ24"/>
      <c r="BFR24"/>
      <c r="BFS24"/>
      <c r="BFT24"/>
      <c r="BFU24"/>
      <c r="BFV24"/>
      <c r="BFW24"/>
      <c r="BFX24"/>
      <c r="BFY24"/>
      <c r="BFZ24"/>
      <c r="BGA24"/>
      <c r="BGB24"/>
      <c r="BGC24"/>
      <c r="BGD24"/>
      <c r="BGE24"/>
      <c r="BGF24"/>
      <c r="BGG24"/>
      <c r="BGH24"/>
      <c r="BGI24"/>
      <c r="BGJ24"/>
      <c r="BGK24"/>
      <c r="BGL24"/>
      <c r="BGM24"/>
      <c r="BGN24"/>
      <c r="BGO24"/>
      <c r="BGP24"/>
      <c r="BGQ24"/>
      <c r="BGR24"/>
      <c r="BGS24"/>
      <c r="BGT24"/>
      <c r="BGU24"/>
      <c r="BGV24"/>
      <c r="BGW24"/>
      <c r="BGX24"/>
      <c r="BGY24"/>
      <c r="BGZ24"/>
      <c r="BHA24"/>
      <c r="BHB24"/>
      <c r="BHC24"/>
      <c r="BHD24"/>
      <c r="BHE24"/>
      <c r="BHF24"/>
      <c r="BHG24"/>
      <c r="BHH24"/>
      <c r="BHI24"/>
      <c r="BHJ24"/>
      <c r="BHK24"/>
      <c r="BHL24"/>
      <c r="BHM24"/>
      <c r="BHN24"/>
      <c r="BHO24"/>
      <c r="BHP24"/>
      <c r="BHQ24"/>
      <c r="BHR24"/>
      <c r="BHS24"/>
      <c r="BHT24"/>
      <c r="BHU24"/>
      <c r="BHV24"/>
      <c r="BHW24"/>
      <c r="BHX24"/>
      <c r="BHY24"/>
      <c r="BHZ24"/>
      <c r="BIA24"/>
      <c r="BIB24"/>
      <c r="BIC24"/>
      <c r="BID24"/>
      <c r="BIE24"/>
      <c r="BIF24"/>
      <c r="BIG24"/>
      <c r="BIH24"/>
      <c r="BII24"/>
      <c r="BIJ24"/>
      <c r="BIK24"/>
      <c r="BIL24"/>
      <c r="BIM24"/>
      <c r="BIN24"/>
      <c r="BIO24"/>
      <c r="BIP24"/>
      <c r="BIQ24"/>
      <c r="BIR24"/>
      <c r="BIS24"/>
      <c r="BIT24"/>
      <c r="BIU24"/>
      <c r="BIV24"/>
      <c r="BIW24"/>
      <c r="BIX24"/>
      <c r="BIY24"/>
      <c r="BIZ24"/>
      <c r="BJA24"/>
      <c r="BJB24"/>
      <c r="BJC24"/>
      <c r="BJD24"/>
      <c r="BJE24"/>
      <c r="BJF24"/>
      <c r="BJG24"/>
      <c r="BJH24"/>
      <c r="BJI24"/>
      <c r="BJJ24"/>
      <c r="BJK24"/>
      <c r="BJL24"/>
      <c r="BJM24"/>
      <c r="BJN24"/>
      <c r="BJO24"/>
      <c r="BJP24"/>
      <c r="BJQ24"/>
      <c r="BJR24"/>
      <c r="BJS24"/>
      <c r="BJT24"/>
      <c r="BJU24"/>
      <c r="BJV24"/>
      <c r="BJW24"/>
      <c r="BJX24"/>
      <c r="BJY24"/>
      <c r="BJZ24"/>
      <c r="BKA24"/>
      <c r="BKB24"/>
      <c r="BKC24"/>
      <c r="BKD24"/>
      <c r="BKE24"/>
      <c r="BKF24"/>
      <c r="BKG24"/>
      <c r="BKH24"/>
      <c r="BKI24"/>
      <c r="BKJ24"/>
      <c r="BKK24"/>
      <c r="BKL24"/>
      <c r="BKM24"/>
      <c r="BKN24"/>
      <c r="BKO24"/>
      <c r="BKP24"/>
      <c r="BKQ24"/>
      <c r="BKR24"/>
      <c r="BKS24"/>
      <c r="BKT24"/>
      <c r="BKU24"/>
      <c r="BKV24"/>
      <c r="BKW24"/>
      <c r="BKX24"/>
      <c r="BKY24"/>
      <c r="BKZ24"/>
      <c r="BLA24"/>
      <c r="BLB24"/>
      <c r="BLC24"/>
      <c r="BLD24"/>
      <c r="BLE24"/>
      <c r="BLF24"/>
      <c r="BLG24"/>
      <c r="BLH24"/>
      <c r="BLI24"/>
      <c r="BLJ24"/>
      <c r="BLK24"/>
      <c r="BLL24"/>
      <c r="BLM24"/>
      <c r="BLN24"/>
      <c r="BLO24"/>
      <c r="BLP24"/>
      <c r="BLQ24"/>
      <c r="BLR24"/>
      <c r="BLS24"/>
      <c r="BLT24"/>
      <c r="BLU24"/>
      <c r="BLV24"/>
      <c r="BLW24"/>
      <c r="BLX24"/>
      <c r="BLY24"/>
      <c r="BLZ24"/>
      <c r="BMA24"/>
      <c r="BMB24"/>
      <c r="BMC24"/>
      <c r="BMD24"/>
      <c r="BME24"/>
      <c r="BMF24"/>
      <c r="BMG24"/>
      <c r="BMH24"/>
      <c r="BMI24"/>
      <c r="BMJ24"/>
      <c r="BMK24"/>
      <c r="BML24"/>
      <c r="BMM24"/>
      <c r="BMN24"/>
      <c r="BMO24"/>
      <c r="BMP24"/>
      <c r="BMQ24"/>
      <c r="BMR24"/>
      <c r="BMS24"/>
      <c r="BMT24"/>
      <c r="BMU24"/>
      <c r="BMV24"/>
      <c r="BMW24"/>
      <c r="BMX24"/>
      <c r="BMY24"/>
      <c r="BMZ24"/>
      <c r="BNA24"/>
      <c r="BNB24"/>
      <c r="BNC24"/>
      <c r="BND24"/>
      <c r="BNE24"/>
      <c r="BNF24"/>
      <c r="BNG24"/>
      <c r="BNH24"/>
      <c r="BNI24"/>
      <c r="BNJ24"/>
      <c r="BNK24"/>
      <c r="BNL24"/>
      <c r="BNM24"/>
      <c r="BNN24"/>
      <c r="BNO24"/>
      <c r="BNP24"/>
      <c r="BNQ24"/>
      <c r="BNR24"/>
      <c r="BNS24"/>
      <c r="BNT24"/>
      <c r="BNU24"/>
      <c r="BNV24"/>
      <c r="BNW24"/>
      <c r="BNX24"/>
      <c r="BNY24"/>
      <c r="BNZ24"/>
      <c r="BOA24"/>
      <c r="BOB24"/>
      <c r="BOC24"/>
      <c r="BOD24"/>
      <c r="BOE24"/>
      <c r="BOF24"/>
      <c r="BOG24"/>
      <c r="BOH24"/>
      <c r="BOI24"/>
      <c r="BOJ24"/>
      <c r="BOK24"/>
      <c r="BOL24"/>
      <c r="BOM24"/>
      <c r="BON24"/>
      <c r="BOO24"/>
      <c r="BOP24"/>
      <c r="BOQ24"/>
      <c r="BOR24"/>
      <c r="BOS24"/>
      <c r="BOT24"/>
      <c r="BOU24"/>
      <c r="BOV24"/>
      <c r="BOW24"/>
      <c r="BOX24"/>
      <c r="BOY24"/>
      <c r="BOZ24"/>
      <c r="BPA24"/>
      <c r="BPB24"/>
      <c r="BPC24"/>
      <c r="BPD24"/>
      <c r="BPE24"/>
      <c r="BPF24"/>
      <c r="BPG24"/>
      <c r="BPH24"/>
      <c r="BPI24"/>
      <c r="BPJ24"/>
      <c r="BPK24"/>
      <c r="BPL24"/>
      <c r="BPM24"/>
      <c r="BPN24"/>
      <c r="BPO24"/>
      <c r="BPP24"/>
      <c r="BPQ24"/>
      <c r="BPR24"/>
      <c r="BPS24"/>
      <c r="BPT24"/>
      <c r="BPU24"/>
      <c r="BPV24"/>
      <c r="BPW24"/>
      <c r="BPX24"/>
      <c r="BPY24"/>
      <c r="BPZ24"/>
      <c r="BQA24"/>
      <c r="BQB24"/>
      <c r="BQC24"/>
      <c r="BQD24"/>
      <c r="BQE24"/>
      <c r="BQF24"/>
      <c r="BQG24"/>
      <c r="BQH24"/>
      <c r="BQI24"/>
      <c r="BQJ24"/>
      <c r="BQK24"/>
      <c r="BQL24"/>
      <c r="BQM24"/>
      <c r="BQN24"/>
      <c r="BQO24"/>
      <c r="BQP24"/>
      <c r="BQQ24"/>
      <c r="BQR24"/>
      <c r="BQS24"/>
      <c r="BQT24"/>
      <c r="BQU24"/>
      <c r="BQV24"/>
      <c r="BQW24"/>
      <c r="BQX24"/>
      <c r="BQY24"/>
      <c r="BQZ24"/>
      <c r="BRA24"/>
      <c r="BRB24"/>
      <c r="BRC24"/>
      <c r="BRD24"/>
      <c r="BRE24"/>
      <c r="BRF24"/>
      <c r="BRG24"/>
      <c r="BRH24"/>
      <c r="BRI24"/>
      <c r="BRJ24"/>
      <c r="BRK24"/>
      <c r="BRL24"/>
      <c r="BRM24"/>
      <c r="BRN24"/>
      <c r="BRO24"/>
      <c r="BRP24"/>
      <c r="BRQ24"/>
      <c r="BRR24"/>
      <c r="BRS24"/>
      <c r="BRT24"/>
      <c r="BRU24"/>
      <c r="BRV24"/>
      <c r="BRW24"/>
      <c r="BRX24"/>
      <c r="BRY24"/>
      <c r="BRZ24"/>
      <c r="BSA24"/>
      <c r="BSB24"/>
      <c r="BSC24"/>
      <c r="BSD24"/>
      <c r="BSE24"/>
      <c r="BSF24"/>
      <c r="BSG24"/>
      <c r="BSH24"/>
      <c r="BSI24"/>
      <c r="BSJ24"/>
      <c r="BSK24"/>
      <c r="BSL24"/>
      <c r="BSM24"/>
      <c r="BSN24"/>
      <c r="BSO24"/>
      <c r="BSP24"/>
      <c r="BSQ24"/>
      <c r="BSR24"/>
      <c r="BSS24"/>
      <c r="BST24"/>
      <c r="BSU24"/>
      <c r="BSV24"/>
      <c r="BSW24"/>
      <c r="BSX24"/>
      <c r="BSY24"/>
      <c r="BSZ24"/>
      <c r="BTA24"/>
      <c r="BTB24"/>
      <c r="BTC24"/>
      <c r="BTD24"/>
      <c r="BTE24"/>
      <c r="BTF24"/>
      <c r="BTG24"/>
      <c r="BTH24"/>
      <c r="BTI24"/>
      <c r="BTJ24"/>
      <c r="BTK24"/>
      <c r="BTL24"/>
      <c r="BTM24"/>
      <c r="BTN24"/>
      <c r="BTO24"/>
      <c r="BTP24"/>
      <c r="BTQ24"/>
      <c r="BTR24"/>
      <c r="BTS24"/>
      <c r="BTT24"/>
      <c r="BTU24"/>
      <c r="BTV24"/>
      <c r="BTW24"/>
      <c r="BTX24"/>
      <c r="BTY24"/>
      <c r="BTZ24"/>
      <c r="BUA24"/>
      <c r="BUB24"/>
      <c r="BUC24"/>
      <c r="BUD24"/>
      <c r="BUE24"/>
      <c r="BUF24"/>
      <c r="BUG24"/>
      <c r="BUH24"/>
      <c r="BUI24"/>
      <c r="BUJ24"/>
      <c r="BUK24"/>
      <c r="BUL24"/>
      <c r="BUM24"/>
      <c r="BUN24"/>
      <c r="BUO24"/>
      <c r="BUP24"/>
      <c r="BUQ24"/>
      <c r="BUR24"/>
      <c r="BUS24"/>
      <c r="BUT24"/>
      <c r="BUU24"/>
      <c r="BUV24"/>
      <c r="BUW24"/>
      <c r="BUX24"/>
      <c r="BUY24"/>
      <c r="BUZ24"/>
      <c r="BVA24"/>
      <c r="BVB24"/>
      <c r="BVC24"/>
      <c r="BVD24"/>
      <c r="BVE24"/>
      <c r="BVF24"/>
      <c r="BVG24"/>
      <c r="BVH24"/>
      <c r="BVI24"/>
      <c r="BVJ24"/>
      <c r="BVK24"/>
      <c r="BVL24"/>
      <c r="BVM24"/>
      <c r="BVN24"/>
      <c r="BVO24"/>
      <c r="BVP24"/>
      <c r="BVQ24"/>
      <c r="BVR24"/>
      <c r="BVS24"/>
      <c r="BVT24"/>
      <c r="BVU24"/>
      <c r="BVV24"/>
      <c r="BVW24"/>
      <c r="BVX24"/>
      <c r="BVY24"/>
      <c r="BVZ24"/>
      <c r="BWA24"/>
      <c r="BWB24"/>
      <c r="BWC24"/>
      <c r="BWD24"/>
      <c r="BWE24"/>
      <c r="BWF24"/>
      <c r="BWG24"/>
      <c r="BWH24"/>
      <c r="BWI24"/>
      <c r="BWJ24"/>
      <c r="BWK24"/>
      <c r="BWL24"/>
      <c r="BWM24"/>
      <c r="BWN24"/>
      <c r="BWO24"/>
      <c r="BWP24"/>
      <c r="BWQ24"/>
      <c r="BWR24"/>
      <c r="BWS24"/>
      <c r="BWT24"/>
      <c r="BWU24"/>
      <c r="BWV24"/>
      <c r="BWW24"/>
      <c r="BWX24"/>
      <c r="BWY24"/>
      <c r="BWZ24"/>
      <c r="BXA24"/>
      <c r="BXB24"/>
      <c r="BXC24"/>
      <c r="BXD24"/>
      <c r="BXE24"/>
      <c r="BXF24"/>
      <c r="BXG24"/>
      <c r="BXH24"/>
      <c r="BXI24"/>
      <c r="BXJ24"/>
      <c r="BXK24"/>
      <c r="BXL24"/>
      <c r="BXM24"/>
      <c r="BXN24"/>
      <c r="BXO24"/>
      <c r="BXP24"/>
      <c r="BXQ24"/>
      <c r="BXR24"/>
      <c r="BXS24"/>
      <c r="BXT24"/>
      <c r="BXU24"/>
      <c r="BXV24"/>
      <c r="BXW24"/>
      <c r="BXX24"/>
      <c r="BXY24"/>
      <c r="BXZ24"/>
      <c r="BYA24"/>
      <c r="BYB24"/>
      <c r="BYC24"/>
      <c r="BYD24"/>
      <c r="BYE24"/>
      <c r="BYF24"/>
      <c r="BYG24"/>
      <c r="BYH24"/>
      <c r="BYI24"/>
      <c r="BYJ24"/>
      <c r="BYK24"/>
      <c r="BYL24"/>
      <c r="BYM24"/>
      <c r="BYN24"/>
      <c r="BYO24"/>
      <c r="BYP24"/>
      <c r="BYQ24"/>
      <c r="BYR24"/>
      <c r="BYS24"/>
      <c r="BYT24"/>
      <c r="BYU24"/>
      <c r="BYV24"/>
      <c r="BYW24"/>
      <c r="BYX24"/>
      <c r="BYY24"/>
      <c r="BYZ24"/>
      <c r="BZA24"/>
      <c r="BZB24"/>
      <c r="BZC24"/>
      <c r="BZD24"/>
      <c r="BZE24"/>
      <c r="BZF24"/>
      <c r="BZG24"/>
      <c r="BZH24"/>
      <c r="BZI24"/>
      <c r="BZJ24"/>
      <c r="BZK24"/>
      <c r="BZL24"/>
      <c r="BZM24"/>
      <c r="BZN24"/>
      <c r="BZO24"/>
      <c r="BZP24"/>
      <c r="BZQ24"/>
      <c r="BZR24"/>
      <c r="BZS24"/>
      <c r="BZT24"/>
      <c r="BZU24"/>
      <c r="BZV24"/>
      <c r="BZW24"/>
      <c r="BZX24"/>
      <c r="BZY24"/>
      <c r="BZZ24"/>
      <c r="CAA24"/>
      <c r="CAB24"/>
      <c r="CAC24"/>
      <c r="CAD24"/>
      <c r="CAE24"/>
      <c r="CAF24"/>
      <c r="CAG24"/>
      <c r="CAH24"/>
      <c r="CAI24"/>
      <c r="CAJ24"/>
      <c r="CAK24"/>
      <c r="CAL24"/>
      <c r="CAM24"/>
      <c r="CAN24"/>
      <c r="CAO24"/>
      <c r="CAP24"/>
      <c r="CAQ24"/>
      <c r="CAR24"/>
      <c r="CAS24"/>
      <c r="CAT24"/>
      <c r="CAU24"/>
      <c r="CAV24"/>
      <c r="CAW24"/>
      <c r="CAX24"/>
      <c r="CAY24"/>
      <c r="CAZ24"/>
      <c r="CBA24"/>
      <c r="CBB24"/>
      <c r="CBC24"/>
      <c r="CBD24"/>
      <c r="CBE24"/>
      <c r="CBF24"/>
      <c r="CBG24"/>
      <c r="CBH24"/>
      <c r="CBI24"/>
      <c r="CBJ24"/>
      <c r="CBK24"/>
      <c r="CBL24"/>
      <c r="CBM24"/>
      <c r="CBN24"/>
      <c r="CBO24"/>
      <c r="CBP24"/>
      <c r="CBQ24"/>
      <c r="CBR24"/>
      <c r="CBS24"/>
      <c r="CBT24"/>
      <c r="CBU24"/>
      <c r="CBV24"/>
      <c r="CBW24"/>
      <c r="CBX24"/>
      <c r="CBY24"/>
      <c r="CBZ24"/>
      <c r="CCA24"/>
      <c r="CCB24"/>
      <c r="CCC24"/>
      <c r="CCD24"/>
      <c r="CCE24"/>
      <c r="CCF24"/>
      <c r="CCG24"/>
      <c r="CCH24"/>
      <c r="CCI24"/>
      <c r="CCJ24"/>
      <c r="CCK24"/>
      <c r="CCL24"/>
      <c r="CCM24"/>
      <c r="CCN24"/>
      <c r="CCO24"/>
      <c r="CCP24"/>
      <c r="CCQ24"/>
      <c r="CCR24"/>
      <c r="CCS24"/>
      <c r="CCT24"/>
      <c r="CCU24"/>
      <c r="CCV24"/>
      <c r="CCW24"/>
      <c r="CCX24"/>
      <c r="CCY24"/>
      <c r="CCZ24"/>
      <c r="CDA24"/>
      <c r="CDB24"/>
      <c r="CDC24"/>
      <c r="CDD24"/>
      <c r="CDE24"/>
      <c r="CDF24"/>
      <c r="CDG24"/>
      <c r="CDH24"/>
      <c r="CDI24"/>
      <c r="CDJ24"/>
      <c r="CDK24"/>
      <c r="CDL24"/>
      <c r="CDM24"/>
      <c r="CDN24"/>
      <c r="CDO24"/>
      <c r="CDP24"/>
      <c r="CDQ24"/>
      <c r="CDR24"/>
      <c r="CDS24"/>
      <c r="CDT24"/>
      <c r="CDU24"/>
      <c r="CDV24"/>
      <c r="CDW24"/>
      <c r="CDX24"/>
      <c r="CDY24"/>
      <c r="CDZ24"/>
      <c r="CEA24"/>
      <c r="CEB24"/>
      <c r="CEC24"/>
      <c r="CED24"/>
      <c r="CEE24"/>
      <c r="CEF24"/>
      <c r="CEG24"/>
      <c r="CEH24"/>
      <c r="CEI24"/>
      <c r="CEJ24"/>
      <c r="CEK24"/>
      <c r="CEL24"/>
      <c r="CEM24"/>
      <c r="CEN24"/>
      <c r="CEO24"/>
      <c r="CEP24"/>
      <c r="CEQ24"/>
      <c r="CER24"/>
      <c r="CES24"/>
      <c r="CET24"/>
      <c r="CEU24"/>
      <c r="CEV24"/>
      <c r="CEW24"/>
      <c r="CEX24"/>
      <c r="CEY24"/>
      <c r="CEZ24"/>
      <c r="CFA24"/>
      <c r="CFB24"/>
      <c r="CFC24"/>
      <c r="CFD24"/>
      <c r="CFE24"/>
      <c r="CFF24"/>
      <c r="CFG24"/>
      <c r="CFH24"/>
      <c r="CFI24"/>
      <c r="CFJ24"/>
      <c r="CFK24"/>
      <c r="CFL24"/>
      <c r="CFM24"/>
      <c r="CFN24"/>
      <c r="CFO24"/>
      <c r="CFP24"/>
      <c r="CFQ24"/>
      <c r="CFR24"/>
      <c r="CFS24"/>
      <c r="CFT24"/>
      <c r="CFU24"/>
      <c r="CFV24"/>
      <c r="CFW24"/>
      <c r="CFX24"/>
      <c r="CFY24"/>
      <c r="CFZ24"/>
      <c r="CGA24"/>
      <c r="CGB24"/>
      <c r="CGC24"/>
      <c r="CGD24"/>
      <c r="CGE24"/>
      <c r="CGF24"/>
      <c r="CGG24"/>
      <c r="CGH24"/>
      <c r="CGI24"/>
      <c r="CGJ24"/>
      <c r="CGK24"/>
      <c r="CGL24"/>
      <c r="CGM24"/>
      <c r="CGN24"/>
      <c r="CGO24"/>
      <c r="CGP24"/>
      <c r="CGQ24"/>
      <c r="CGR24"/>
      <c r="CGS24"/>
      <c r="CGT24"/>
      <c r="CGU24"/>
      <c r="CGV24"/>
      <c r="CGW24"/>
      <c r="CGX24"/>
      <c r="CGY24"/>
      <c r="CGZ24"/>
      <c r="CHA24"/>
      <c r="CHB24"/>
      <c r="CHC24"/>
      <c r="CHD24"/>
      <c r="CHE24"/>
      <c r="CHF24"/>
      <c r="CHG24"/>
      <c r="CHH24"/>
      <c r="CHI24"/>
      <c r="CHJ24"/>
      <c r="CHK24"/>
      <c r="CHL24"/>
      <c r="CHM24"/>
      <c r="CHN24"/>
      <c r="CHO24"/>
      <c r="CHP24"/>
      <c r="CHQ24"/>
      <c r="CHR24"/>
      <c r="CHS24"/>
      <c r="CHT24"/>
      <c r="CHU24"/>
      <c r="CHV24"/>
      <c r="CHW24"/>
      <c r="CHX24"/>
      <c r="CHY24"/>
      <c r="CHZ24"/>
      <c r="CIA24"/>
      <c r="CIB24"/>
      <c r="CIC24"/>
      <c r="CID24"/>
      <c r="CIE24"/>
      <c r="CIF24"/>
      <c r="CIG24"/>
      <c r="CIH24"/>
      <c r="CII24"/>
      <c r="CIJ24"/>
      <c r="CIK24"/>
      <c r="CIL24"/>
      <c r="CIM24"/>
      <c r="CIN24"/>
      <c r="CIO24"/>
      <c r="CIP24"/>
      <c r="CIQ24"/>
      <c r="CIR24"/>
      <c r="CIS24"/>
      <c r="CIT24"/>
      <c r="CIU24"/>
      <c r="CIV24"/>
      <c r="CIW24"/>
      <c r="CIX24"/>
      <c r="CIY24"/>
      <c r="CIZ24"/>
      <c r="CJA24"/>
      <c r="CJB24"/>
      <c r="CJC24"/>
      <c r="CJD24"/>
      <c r="CJE24"/>
      <c r="CJF24"/>
      <c r="CJG24"/>
      <c r="CJH24"/>
      <c r="CJI24"/>
      <c r="CJJ24"/>
      <c r="CJK24"/>
      <c r="CJL24"/>
      <c r="CJM24"/>
      <c r="CJN24"/>
      <c r="CJO24"/>
      <c r="CJP24"/>
      <c r="CJQ24"/>
      <c r="CJR24"/>
      <c r="CJS24"/>
      <c r="CJT24"/>
      <c r="CJU24"/>
      <c r="CJV24"/>
      <c r="CJW24"/>
      <c r="CJX24"/>
      <c r="CJY24"/>
      <c r="CJZ24"/>
      <c r="CKA24"/>
      <c r="CKB24"/>
      <c r="CKC24"/>
      <c r="CKD24"/>
      <c r="CKE24"/>
      <c r="CKF24"/>
      <c r="CKG24"/>
      <c r="CKH24"/>
      <c r="CKI24"/>
      <c r="CKJ24"/>
      <c r="CKK24"/>
      <c r="CKL24"/>
      <c r="CKM24"/>
      <c r="CKN24"/>
      <c r="CKO24"/>
      <c r="CKP24"/>
      <c r="CKQ24"/>
      <c r="CKR24"/>
      <c r="CKS24"/>
      <c r="CKT24"/>
      <c r="CKU24"/>
      <c r="CKV24"/>
      <c r="CKW24"/>
      <c r="CKX24"/>
      <c r="CKY24"/>
      <c r="CKZ24"/>
      <c r="CLA24"/>
      <c r="CLB24"/>
      <c r="CLC24"/>
      <c r="CLD24"/>
      <c r="CLE24"/>
      <c r="CLF24"/>
      <c r="CLG24"/>
      <c r="CLH24"/>
      <c r="CLI24"/>
      <c r="CLJ24"/>
      <c r="CLK24"/>
      <c r="CLL24"/>
      <c r="CLM24"/>
      <c r="CLN24"/>
      <c r="CLO24"/>
      <c r="CLP24"/>
      <c r="CLQ24"/>
      <c r="CLR24"/>
      <c r="CLS24"/>
      <c r="CLT24"/>
      <c r="CLU24"/>
      <c r="CLV24"/>
      <c r="CLW24"/>
      <c r="CLX24"/>
      <c r="CLY24"/>
      <c r="CLZ24"/>
      <c r="CMA24"/>
      <c r="CMB24"/>
      <c r="CMC24"/>
      <c r="CMD24"/>
      <c r="CME24"/>
      <c r="CMF24"/>
      <c r="CMG24"/>
      <c r="CMH24"/>
      <c r="CMI24"/>
      <c r="CMJ24"/>
      <c r="CMK24"/>
      <c r="CML24"/>
      <c r="CMM24"/>
      <c r="CMN24"/>
      <c r="CMO24"/>
      <c r="CMP24"/>
      <c r="CMQ24"/>
      <c r="CMR24"/>
      <c r="CMS24"/>
      <c r="CMT24"/>
      <c r="CMU24"/>
      <c r="CMV24"/>
      <c r="CMW24"/>
      <c r="CMX24"/>
      <c r="CMY24"/>
      <c r="CMZ24"/>
      <c r="CNA24"/>
      <c r="CNB24"/>
      <c r="CNC24"/>
      <c r="CND24"/>
      <c r="CNE24"/>
      <c r="CNF24"/>
      <c r="CNG24"/>
      <c r="CNH24"/>
      <c r="CNI24"/>
      <c r="CNJ24"/>
      <c r="CNK24"/>
      <c r="CNL24"/>
      <c r="CNM24"/>
      <c r="CNN24"/>
      <c r="CNO24"/>
      <c r="CNP24"/>
      <c r="CNQ24"/>
      <c r="CNR24"/>
      <c r="CNS24"/>
      <c r="CNT24"/>
      <c r="CNU24"/>
      <c r="CNV24"/>
      <c r="CNW24"/>
      <c r="CNX24"/>
      <c r="CNY24"/>
      <c r="CNZ24"/>
      <c r="COA24"/>
      <c r="COB24"/>
      <c r="COC24"/>
      <c r="COD24"/>
      <c r="COE24"/>
      <c r="COF24"/>
      <c r="COG24"/>
      <c r="COH24"/>
      <c r="COI24"/>
      <c r="COJ24"/>
      <c r="COK24"/>
      <c r="COL24"/>
      <c r="COM24"/>
      <c r="CON24"/>
      <c r="COO24"/>
      <c r="COP24"/>
      <c r="COQ24"/>
      <c r="COR24"/>
      <c r="COS24"/>
      <c r="COT24"/>
      <c r="COU24"/>
      <c r="COV24"/>
      <c r="COW24"/>
      <c r="COX24"/>
      <c r="COY24"/>
      <c r="COZ24"/>
      <c r="CPA24"/>
      <c r="CPB24"/>
      <c r="CPC24"/>
      <c r="CPD24"/>
      <c r="CPE24"/>
      <c r="CPF24"/>
      <c r="CPG24"/>
      <c r="CPH24"/>
      <c r="CPI24"/>
      <c r="CPJ24"/>
      <c r="CPK24"/>
      <c r="CPL24"/>
      <c r="CPM24"/>
      <c r="CPN24"/>
      <c r="CPO24"/>
      <c r="CPP24"/>
      <c r="CPQ24"/>
      <c r="CPR24"/>
      <c r="CPS24"/>
      <c r="CPT24"/>
      <c r="CPU24"/>
      <c r="CPV24"/>
      <c r="CPW24"/>
      <c r="CPX24"/>
      <c r="CPY24"/>
      <c r="CPZ24"/>
      <c r="CQA24"/>
      <c r="CQB24"/>
      <c r="CQC24"/>
      <c r="CQD24"/>
      <c r="CQE24"/>
      <c r="CQF24"/>
      <c r="CQG24"/>
      <c r="CQH24"/>
      <c r="CQI24"/>
      <c r="CQJ24"/>
      <c r="CQK24"/>
      <c r="CQL24"/>
      <c r="CQM24"/>
      <c r="CQN24"/>
      <c r="CQO24"/>
      <c r="CQP24"/>
      <c r="CQQ24"/>
      <c r="CQR24"/>
      <c r="CQS24"/>
      <c r="CQT24"/>
      <c r="CQU24"/>
      <c r="CQV24"/>
      <c r="CQW24"/>
      <c r="CQX24"/>
      <c r="CQY24"/>
      <c r="CQZ24"/>
      <c r="CRA24"/>
      <c r="CRB24"/>
      <c r="CRC24"/>
      <c r="CRD24"/>
      <c r="CRE24"/>
      <c r="CRF24"/>
      <c r="CRG24"/>
      <c r="CRH24"/>
      <c r="CRI24"/>
      <c r="CRJ24"/>
      <c r="CRK24"/>
      <c r="CRL24"/>
      <c r="CRM24"/>
      <c r="CRN24"/>
      <c r="CRO24"/>
      <c r="CRP24"/>
      <c r="CRQ24"/>
      <c r="CRR24"/>
      <c r="CRS24"/>
      <c r="CRT24"/>
      <c r="CRU24"/>
      <c r="CRV24"/>
      <c r="CRW24"/>
      <c r="CRX24"/>
      <c r="CRY24"/>
      <c r="CRZ24"/>
      <c r="CSA24"/>
      <c r="CSB24"/>
      <c r="CSC24"/>
      <c r="CSD24"/>
      <c r="CSE24"/>
      <c r="CSF24"/>
      <c r="CSG24"/>
      <c r="CSH24"/>
      <c r="CSI24"/>
      <c r="CSJ24"/>
      <c r="CSK24"/>
      <c r="CSL24"/>
      <c r="CSM24"/>
      <c r="CSN24"/>
      <c r="CSO24"/>
      <c r="CSP24"/>
      <c r="CSQ24"/>
      <c r="CSR24"/>
      <c r="CSS24"/>
      <c r="CST24"/>
      <c r="CSU24"/>
      <c r="CSV24"/>
      <c r="CSW24"/>
      <c r="CSX24"/>
      <c r="CSY24"/>
      <c r="CSZ24"/>
      <c r="CTA24"/>
      <c r="CTB24"/>
      <c r="CTC24"/>
      <c r="CTD24"/>
      <c r="CTE24"/>
      <c r="CTF24"/>
      <c r="CTG24"/>
      <c r="CTH24"/>
      <c r="CTI24"/>
      <c r="CTJ24"/>
      <c r="CTK24"/>
      <c r="CTL24"/>
      <c r="CTM24"/>
      <c r="CTN24"/>
      <c r="CTO24"/>
      <c r="CTP24"/>
      <c r="CTQ24"/>
      <c r="CTR24"/>
      <c r="CTS24"/>
      <c r="CTT24"/>
      <c r="CTU24"/>
      <c r="CTV24"/>
      <c r="CTW24"/>
      <c r="CTX24"/>
      <c r="CTY24"/>
      <c r="CTZ24"/>
      <c r="CUA24"/>
      <c r="CUB24"/>
      <c r="CUC24"/>
      <c r="CUD24"/>
      <c r="CUE24"/>
      <c r="CUF24"/>
      <c r="CUG24"/>
      <c r="CUH24"/>
      <c r="CUI24"/>
      <c r="CUJ24"/>
      <c r="CUK24"/>
      <c r="CUL24"/>
      <c r="CUM24"/>
      <c r="CUN24"/>
      <c r="CUO24"/>
      <c r="CUP24"/>
      <c r="CUQ24"/>
      <c r="CUR24"/>
      <c r="CUS24"/>
      <c r="CUT24"/>
      <c r="CUU24"/>
      <c r="CUV24"/>
      <c r="CUW24"/>
      <c r="CUX24"/>
      <c r="CUY24"/>
      <c r="CUZ24"/>
      <c r="CVA24"/>
      <c r="CVB24"/>
      <c r="CVC24"/>
      <c r="CVD24"/>
      <c r="CVE24"/>
      <c r="CVF24"/>
      <c r="CVG24"/>
      <c r="CVH24"/>
      <c r="CVI24"/>
      <c r="CVJ24"/>
      <c r="CVK24"/>
      <c r="CVL24"/>
      <c r="CVM24"/>
      <c r="CVN24"/>
      <c r="CVO24"/>
      <c r="CVP24"/>
      <c r="CVQ24"/>
      <c r="CVR24"/>
      <c r="CVS24"/>
      <c r="CVT24"/>
      <c r="CVU24"/>
      <c r="CVV24"/>
      <c r="CVW24"/>
      <c r="CVX24"/>
      <c r="CVY24"/>
      <c r="CVZ24"/>
      <c r="CWA24"/>
      <c r="CWB24"/>
      <c r="CWC24"/>
      <c r="CWD24"/>
      <c r="CWE24"/>
      <c r="CWF24"/>
      <c r="CWG24"/>
      <c r="CWH24"/>
      <c r="CWI24"/>
      <c r="CWJ24"/>
      <c r="CWK24"/>
      <c r="CWL24"/>
      <c r="CWM24"/>
      <c r="CWN24"/>
      <c r="CWO24"/>
      <c r="CWP24"/>
      <c r="CWQ24"/>
      <c r="CWR24"/>
      <c r="CWS24"/>
      <c r="CWT24"/>
      <c r="CWU24"/>
      <c r="CWV24"/>
      <c r="CWW24"/>
      <c r="CWX24"/>
      <c r="CWY24"/>
      <c r="CWZ24"/>
      <c r="CXA24"/>
      <c r="CXB24"/>
      <c r="CXC24"/>
      <c r="CXD24"/>
      <c r="CXE24"/>
      <c r="CXF24"/>
      <c r="CXG24"/>
      <c r="CXH24"/>
      <c r="CXI24"/>
      <c r="CXJ24"/>
      <c r="CXK24"/>
      <c r="CXL24"/>
      <c r="CXM24"/>
      <c r="CXN24"/>
      <c r="CXO24"/>
      <c r="CXP24"/>
      <c r="CXQ24"/>
      <c r="CXR24"/>
      <c r="CXS24"/>
      <c r="CXT24"/>
      <c r="CXU24"/>
      <c r="CXV24"/>
      <c r="CXW24"/>
      <c r="CXX24"/>
      <c r="CXY24"/>
      <c r="CXZ24"/>
      <c r="CYA24"/>
      <c r="CYB24"/>
      <c r="CYC24"/>
      <c r="CYD24"/>
      <c r="CYE24"/>
      <c r="CYF24"/>
      <c r="CYG24"/>
      <c r="CYH24"/>
      <c r="CYI24"/>
      <c r="CYJ24"/>
      <c r="CYK24"/>
      <c r="CYL24"/>
      <c r="CYM24"/>
      <c r="CYN24"/>
      <c r="CYO24"/>
      <c r="CYP24"/>
      <c r="CYQ24"/>
      <c r="CYR24"/>
      <c r="CYS24"/>
      <c r="CYT24"/>
      <c r="CYU24"/>
      <c r="CYV24"/>
      <c r="CYW24"/>
      <c r="CYX24"/>
      <c r="CYY24"/>
      <c r="CYZ24"/>
      <c r="CZA24"/>
      <c r="CZB24"/>
      <c r="CZC24"/>
      <c r="CZD24"/>
      <c r="CZE24"/>
      <c r="CZF24"/>
      <c r="CZG24"/>
      <c r="CZH24"/>
      <c r="CZI24"/>
      <c r="CZJ24"/>
      <c r="CZK24"/>
      <c r="CZL24"/>
      <c r="CZM24"/>
      <c r="CZN24"/>
      <c r="CZO24"/>
      <c r="CZP24"/>
      <c r="CZQ24"/>
      <c r="CZR24"/>
      <c r="CZS24"/>
      <c r="CZT24"/>
      <c r="CZU24"/>
      <c r="CZV24"/>
      <c r="CZW24"/>
      <c r="CZX24"/>
      <c r="CZY24"/>
      <c r="CZZ24"/>
      <c r="DAA24"/>
      <c r="DAB24"/>
      <c r="DAC24"/>
      <c r="DAD24"/>
      <c r="DAE24"/>
      <c r="DAF24"/>
      <c r="DAG24"/>
      <c r="DAH24"/>
      <c r="DAI24"/>
      <c r="DAJ24"/>
      <c r="DAK24"/>
      <c r="DAL24"/>
      <c r="DAM24"/>
      <c r="DAN24"/>
      <c r="DAO24"/>
      <c r="DAP24"/>
      <c r="DAQ24"/>
      <c r="DAR24"/>
      <c r="DAS24"/>
      <c r="DAT24"/>
      <c r="DAU24"/>
      <c r="DAV24"/>
      <c r="DAW24"/>
      <c r="DAX24"/>
      <c r="DAY24"/>
      <c r="DAZ24"/>
      <c r="DBA24"/>
      <c r="DBB24"/>
      <c r="DBC24"/>
      <c r="DBD24"/>
      <c r="DBE24"/>
      <c r="DBF24"/>
      <c r="DBG24"/>
      <c r="DBH24"/>
      <c r="DBI24"/>
      <c r="DBJ24"/>
      <c r="DBK24"/>
      <c r="DBL24"/>
      <c r="DBM24"/>
      <c r="DBN24"/>
      <c r="DBO24"/>
      <c r="DBP24"/>
      <c r="DBQ24"/>
      <c r="DBR24"/>
      <c r="DBS24"/>
      <c r="DBT24"/>
      <c r="DBU24"/>
      <c r="DBV24"/>
      <c r="DBW24"/>
      <c r="DBX24"/>
      <c r="DBY24"/>
      <c r="DBZ24"/>
      <c r="DCA24"/>
      <c r="DCB24"/>
      <c r="DCC24"/>
      <c r="DCD24"/>
      <c r="DCE24"/>
      <c r="DCF24"/>
      <c r="DCG24"/>
      <c r="DCH24"/>
      <c r="DCI24"/>
      <c r="DCJ24"/>
      <c r="DCK24"/>
      <c r="DCL24"/>
      <c r="DCM24"/>
      <c r="DCN24"/>
      <c r="DCO24"/>
      <c r="DCP24"/>
      <c r="DCQ24"/>
      <c r="DCR24"/>
      <c r="DCS24"/>
      <c r="DCT24"/>
      <c r="DCU24"/>
      <c r="DCV24"/>
      <c r="DCW24"/>
      <c r="DCX24"/>
      <c r="DCY24"/>
      <c r="DCZ24"/>
      <c r="DDA24"/>
      <c r="DDB24"/>
      <c r="DDC24"/>
      <c r="DDD24"/>
      <c r="DDE24"/>
      <c r="DDF24"/>
      <c r="DDG24"/>
      <c r="DDH24"/>
      <c r="DDI24"/>
      <c r="DDJ24"/>
      <c r="DDK24"/>
      <c r="DDL24"/>
      <c r="DDM24"/>
      <c r="DDN24"/>
      <c r="DDO24"/>
      <c r="DDP24"/>
      <c r="DDQ24"/>
      <c r="DDR24"/>
      <c r="DDS24"/>
      <c r="DDT24"/>
      <c r="DDU24"/>
      <c r="DDV24"/>
      <c r="DDW24"/>
      <c r="DDX24"/>
      <c r="DDY24"/>
      <c r="DDZ24"/>
      <c r="DEA24"/>
      <c r="DEB24"/>
      <c r="DEC24"/>
      <c r="DED24"/>
      <c r="DEE24"/>
      <c r="DEF24"/>
      <c r="DEG24"/>
      <c r="DEH24"/>
      <c r="DEI24"/>
      <c r="DEJ24"/>
      <c r="DEK24"/>
      <c r="DEL24"/>
      <c r="DEM24"/>
      <c r="DEN24"/>
      <c r="DEO24"/>
      <c r="DEP24"/>
      <c r="DEQ24"/>
      <c r="DER24"/>
      <c r="DES24"/>
      <c r="DET24"/>
      <c r="DEU24"/>
      <c r="DEV24"/>
      <c r="DEW24"/>
      <c r="DEX24"/>
      <c r="DEY24"/>
      <c r="DEZ24"/>
      <c r="DFA24"/>
      <c r="DFB24"/>
      <c r="DFC24"/>
      <c r="DFD24"/>
      <c r="DFE24"/>
      <c r="DFF24"/>
      <c r="DFG24"/>
      <c r="DFH24"/>
      <c r="DFI24"/>
      <c r="DFJ24"/>
      <c r="DFK24"/>
      <c r="DFL24"/>
      <c r="DFM24"/>
      <c r="DFN24"/>
      <c r="DFO24"/>
      <c r="DFP24"/>
      <c r="DFQ24"/>
      <c r="DFR24"/>
      <c r="DFS24"/>
      <c r="DFT24"/>
      <c r="DFU24"/>
      <c r="DFV24"/>
      <c r="DFW24"/>
      <c r="DFX24"/>
      <c r="DFY24"/>
      <c r="DFZ24"/>
      <c r="DGA24"/>
      <c r="DGB24"/>
      <c r="DGC24"/>
      <c r="DGD24"/>
      <c r="DGE24"/>
      <c r="DGF24"/>
      <c r="DGG24"/>
      <c r="DGH24"/>
      <c r="DGI24"/>
      <c r="DGJ24"/>
      <c r="DGK24"/>
      <c r="DGL24"/>
      <c r="DGM24"/>
      <c r="DGN24"/>
      <c r="DGO24"/>
      <c r="DGP24"/>
      <c r="DGQ24"/>
      <c r="DGR24"/>
      <c r="DGS24"/>
      <c r="DGT24"/>
      <c r="DGU24"/>
      <c r="DGV24"/>
      <c r="DGW24"/>
      <c r="DGX24"/>
      <c r="DGY24"/>
      <c r="DGZ24"/>
      <c r="DHA24"/>
      <c r="DHB24"/>
      <c r="DHC24"/>
      <c r="DHD24"/>
      <c r="DHE24"/>
      <c r="DHF24"/>
      <c r="DHG24"/>
      <c r="DHH24"/>
      <c r="DHI24"/>
      <c r="DHJ24"/>
      <c r="DHK24"/>
      <c r="DHL24"/>
      <c r="DHM24"/>
      <c r="DHN24"/>
      <c r="DHO24"/>
      <c r="DHP24"/>
      <c r="DHQ24"/>
      <c r="DHR24"/>
      <c r="DHS24"/>
      <c r="DHT24"/>
      <c r="DHU24"/>
      <c r="DHV24"/>
      <c r="DHW24"/>
      <c r="DHX24"/>
      <c r="DHY24"/>
      <c r="DHZ24"/>
      <c r="DIA24"/>
      <c r="DIB24"/>
      <c r="DIC24"/>
      <c r="DID24"/>
      <c r="DIE24"/>
      <c r="DIF24"/>
      <c r="DIG24"/>
      <c r="DIH24"/>
      <c r="DII24"/>
      <c r="DIJ24"/>
      <c r="DIK24"/>
      <c r="DIL24"/>
      <c r="DIM24"/>
      <c r="DIN24"/>
      <c r="DIO24"/>
      <c r="DIP24"/>
      <c r="DIQ24"/>
      <c r="DIR24"/>
      <c r="DIS24"/>
      <c r="DIT24"/>
      <c r="DIU24"/>
      <c r="DIV24"/>
      <c r="DIW24"/>
      <c r="DIX24"/>
      <c r="DIY24"/>
      <c r="DIZ24"/>
      <c r="DJA24"/>
      <c r="DJB24"/>
      <c r="DJC24"/>
      <c r="DJD24"/>
      <c r="DJE24"/>
      <c r="DJF24"/>
      <c r="DJG24"/>
      <c r="DJH24"/>
      <c r="DJI24"/>
      <c r="DJJ24"/>
      <c r="DJK24"/>
      <c r="DJL24"/>
      <c r="DJM24"/>
      <c r="DJN24"/>
      <c r="DJO24"/>
      <c r="DJP24"/>
      <c r="DJQ24"/>
      <c r="DJR24"/>
      <c r="DJS24"/>
      <c r="DJT24"/>
      <c r="DJU24"/>
      <c r="DJV24"/>
      <c r="DJW24"/>
      <c r="DJX24"/>
      <c r="DJY24"/>
      <c r="DJZ24"/>
      <c r="DKA24"/>
      <c r="DKB24"/>
      <c r="DKC24"/>
      <c r="DKD24"/>
      <c r="DKE24"/>
      <c r="DKF24"/>
      <c r="DKG24"/>
      <c r="DKH24"/>
      <c r="DKI24"/>
      <c r="DKJ24"/>
      <c r="DKK24"/>
      <c r="DKL24"/>
      <c r="DKM24"/>
      <c r="DKN24"/>
      <c r="DKO24"/>
      <c r="DKP24"/>
      <c r="DKQ24"/>
      <c r="DKR24"/>
      <c r="DKS24"/>
      <c r="DKT24"/>
      <c r="DKU24"/>
      <c r="DKV24"/>
      <c r="DKW24"/>
      <c r="DKX24"/>
      <c r="DKY24"/>
      <c r="DKZ24"/>
      <c r="DLA24"/>
      <c r="DLB24"/>
      <c r="DLC24"/>
      <c r="DLD24"/>
      <c r="DLE24"/>
      <c r="DLF24"/>
      <c r="DLG24"/>
      <c r="DLH24"/>
      <c r="DLI24"/>
      <c r="DLJ24"/>
      <c r="DLK24"/>
      <c r="DLL24"/>
      <c r="DLM24"/>
      <c r="DLN24"/>
      <c r="DLO24"/>
      <c r="DLP24"/>
      <c r="DLQ24"/>
      <c r="DLR24"/>
      <c r="DLS24"/>
      <c r="DLT24"/>
      <c r="DLU24"/>
      <c r="DLV24"/>
      <c r="DLW24"/>
      <c r="DLX24"/>
      <c r="DLY24"/>
      <c r="DLZ24"/>
      <c r="DMA24"/>
      <c r="DMB24"/>
      <c r="DMC24"/>
      <c r="DMD24"/>
      <c r="DME24"/>
      <c r="DMF24"/>
      <c r="DMG24"/>
      <c r="DMH24"/>
      <c r="DMI24"/>
      <c r="DMJ24"/>
      <c r="DMK24"/>
      <c r="DML24"/>
      <c r="DMM24"/>
      <c r="DMN24"/>
      <c r="DMO24"/>
      <c r="DMP24"/>
      <c r="DMQ24"/>
      <c r="DMR24"/>
      <c r="DMS24"/>
      <c r="DMT24"/>
      <c r="DMU24"/>
      <c r="DMV24"/>
      <c r="DMW24"/>
      <c r="DMX24"/>
      <c r="DMY24"/>
      <c r="DMZ24"/>
      <c r="DNA24"/>
      <c r="DNB24"/>
      <c r="DNC24"/>
      <c r="DND24"/>
      <c r="DNE24"/>
      <c r="DNF24"/>
      <c r="DNG24"/>
      <c r="DNH24"/>
      <c r="DNI24"/>
      <c r="DNJ24"/>
      <c r="DNK24"/>
      <c r="DNL24"/>
      <c r="DNM24"/>
      <c r="DNN24"/>
      <c r="DNO24"/>
      <c r="DNP24"/>
      <c r="DNQ24"/>
      <c r="DNR24"/>
      <c r="DNS24"/>
      <c r="DNT24"/>
      <c r="DNU24"/>
      <c r="DNV24"/>
      <c r="DNW24"/>
      <c r="DNX24"/>
      <c r="DNY24"/>
      <c r="DNZ24"/>
      <c r="DOA24"/>
      <c r="DOB24"/>
      <c r="DOC24"/>
      <c r="DOD24"/>
      <c r="DOE24"/>
      <c r="DOF24"/>
      <c r="DOG24"/>
      <c r="DOH24"/>
      <c r="DOI24"/>
      <c r="DOJ24"/>
      <c r="DOK24"/>
      <c r="DOL24"/>
      <c r="DOM24"/>
      <c r="DON24"/>
      <c r="DOO24"/>
      <c r="DOP24"/>
      <c r="DOQ24"/>
      <c r="DOR24"/>
      <c r="DOS24"/>
      <c r="DOT24"/>
      <c r="DOU24"/>
      <c r="DOV24"/>
      <c r="DOW24"/>
      <c r="DOX24"/>
      <c r="DOY24"/>
      <c r="DOZ24"/>
      <c r="DPA24"/>
      <c r="DPB24"/>
      <c r="DPC24"/>
      <c r="DPD24"/>
      <c r="DPE24"/>
      <c r="DPF24"/>
      <c r="DPG24"/>
      <c r="DPH24"/>
      <c r="DPI24"/>
      <c r="DPJ24"/>
      <c r="DPK24"/>
      <c r="DPL24"/>
      <c r="DPM24"/>
      <c r="DPN24"/>
      <c r="DPO24"/>
      <c r="DPP24"/>
      <c r="DPQ24"/>
      <c r="DPR24"/>
      <c r="DPS24"/>
      <c r="DPT24"/>
      <c r="DPU24"/>
      <c r="DPV24"/>
      <c r="DPW24"/>
      <c r="DPX24"/>
      <c r="DPY24"/>
      <c r="DPZ24"/>
      <c r="DQA24"/>
      <c r="DQB24"/>
      <c r="DQC24"/>
      <c r="DQD24"/>
      <c r="DQE24"/>
      <c r="DQF24"/>
      <c r="DQG24"/>
      <c r="DQH24"/>
      <c r="DQI24"/>
      <c r="DQJ24"/>
      <c r="DQK24"/>
      <c r="DQL24"/>
      <c r="DQM24"/>
      <c r="DQN24"/>
      <c r="DQO24"/>
      <c r="DQP24"/>
      <c r="DQQ24"/>
      <c r="DQR24"/>
      <c r="DQS24"/>
      <c r="DQT24"/>
      <c r="DQU24"/>
      <c r="DQV24"/>
      <c r="DQW24"/>
      <c r="DQX24"/>
      <c r="DQY24"/>
      <c r="DQZ24"/>
      <c r="DRA24"/>
      <c r="DRB24"/>
      <c r="DRC24"/>
      <c r="DRD24"/>
      <c r="DRE24"/>
      <c r="DRF24"/>
      <c r="DRG24"/>
      <c r="DRH24"/>
      <c r="DRI24"/>
      <c r="DRJ24"/>
      <c r="DRK24"/>
      <c r="DRL24"/>
      <c r="DRM24"/>
      <c r="DRN24"/>
      <c r="DRO24"/>
      <c r="DRP24"/>
      <c r="DRQ24"/>
      <c r="DRR24"/>
      <c r="DRS24"/>
      <c r="DRT24"/>
      <c r="DRU24"/>
      <c r="DRV24"/>
      <c r="DRW24"/>
      <c r="DRX24"/>
      <c r="DRY24"/>
      <c r="DRZ24"/>
      <c r="DSA24"/>
      <c r="DSB24"/>
      <c r="DSC24"/>
      <c r="DSD24"/>
      <c r="DSE24"/>
      <c r="DSF24"/>
      <c r="DSG24"/>
      <c r="DSH24"/>
      <c r="DSI24"/>
      <c r="DSJ24"/>
      <c r="DSK24"/>
      <c r="DSL24"/>
      <c r="DSM24"/>
      <c r="DSN24"/>
      <c r="DSO24"/>
      <c r="DSP24"/>
      <c r="DSQ24"/>
      <c r="DSR24"/>
      <c r="DSS24"/>
      <c r="DST24"/>
      <c r="DSU24"/>
      <c r="DSV24"/>
      <c r="DSW24"/>
      <c r="DSX24"/>
      <c r="DSY24"/>
      <c r="DSZ24"/>
      <c r="DTA24"/>
      <c r="DTB24"/>
      <c r="DTC24"/>
      <c r="DTD24"/>
      <c r="DTE24"/>
      <c r="DTF24"/>
      <c r="DTG24"/>
      <c r="DTH24"/>
      <c r="DTI24"/>
      <c r="DTJ24"/>
      <c r="DTK24"/>
      <c r="DTL24"/>
      <c r="DTM24"/>
      <c r="DTN24"/>
      <c r="DTO24"/>
      <c r="DTP24"/>
      <c r="DTQ24"/>
      <c r="DTR24"/>
      <c r="DTS24"/>
      <c r="DTT24"/>
      <c r="DTU24"/>
      <c r="DTV24"/>
      <c r="DTW24"/>
      <c r="DTX24"/>
      <c r="DTY24"/>
      <c r="DTZ24"/>
      <c r="DUA24"/>
      <c r="DUB24"/>
      <c r="DUC24"/>
      <c r="DUD24"/>
      <c r="DUE24"/>
      <c r="DUF24"/>
      <c r="DUG24"/>
      <c r="DUH24"/>
      <c r="DUI24"/>
      <c r="DUJ24"/>
      <c r="DUK24"/>
      <c r="DUL24"/>
      <c r="DUM24"/>
      <c r="DUN24"/>
      <c r="DUO24"/>
      <c r="DUP24"/>
      <c r="DUQ24"/>
      <c r="DUR24"/>
      <c r="DUS24"/>
      <c r="DUT24"/>
      <c r="DUU24"/>
      <c r="DUV24"/>
      <c r="DUW24"/>
      <c r="DUX24"/>
      <c r="DUY24"/>
      <c r="DUZ24"/>
      <c r="DVA24"/>
      <c r="DVB24"/>
      <c r="DVC24"/>
      <c r="DVD24"/>
      <c r="DVE24"/>
      <c r="DVF24"/>
      <c r="DVG24"/>
      <c r="DVH24"/>
      <c r="DVI24"/>
      <c r="DVJ24"/>
      <c r="DVK24"/>
      <c r="DVL24"/>
      <c r="DVM24"/>
      <c r="DVN24"/>
      <c r="DVO24"/>
      <c r="DVP24"/>
      <c r="DVQ24"/>
      <c r="DVR24"/>
      <c r="DVS24"/>
      <c r="DVT24"/>
      <c r="DVU24"/>
      <c r="DVV24"/>
      <c r="DVW24"/>
      <c r="DVX24"/>
      <c r="DVY24"/>
      <c r="DVZ24"/>
      <c r="DWA24"/>
      <c r="DWB24"/>
      <c r="DWC24"/>
      <c r="DWD24"/>
      <c r="DWE24"/>
      <c r="DWF24"/>
      <c r="DWG24"/>
      <c r="DWH24"/>
      <c r="DWI24"/>
      <c r="DWJ24"/>
      <c r="DWK24"/>
      <c r="DWL24"/>
      <c r="DWM24"/>
      <c r="DWN24"/>
      <c r="DWO24"/>
      <c r="DWP24"/>
      <c r="DWQ24"/>
      <c r="DWR24"/>
      <c r="DWS24"/>
      <c r="DWT24"/>
      <c r="DWU24"/>
      <c r="DWV24"/>
      <c r="DWW24"/>
      <c r="DWX24"/>
      <c r="DWY24"/>
      <c r="DWZ24"/>
      <c r="DXA24"/>
      <c r="DXB24"/>
      <c r="DXC24"/>
      <c r="DXD24"/>
      <c r="DXE24"/>
      <c r="DXF24"/>
      <c r="DXG24"/>
      <c r="DXH24"/>
      <c r="DXI24"/>
      <c r="DXJ24"/>
      <c r="DXK24"/>
      <c r="DXL24"/>
      <c r="DXM24"/>
      <c r="DXN24"/>
      <c r="DXO24"/>
      <c r="DXP24"/>
      <c r="DXQ24"/>
      <c r="DXR24"/>
      <c r="DXS24"/>
      <c r="DXT24"/>
      <c r="DXU24"/>
      <c r="DXV24"/>
      <c r="DXW24"/>
      <c r="DXX24"/>
      <c r="DXY24"/>
      <c r="DXZ24"/>
      <c r="DYA24"/>
      <c r="DYB24"/>
      <c r="DYC24"/>
      <c r="DYD24"/>
      <c r="DYE24"/>
      <c r="DYF24"/>
      <c r="DYG24"/>
      <c r="DYH24"/>
      <c r="DYI24"/>
      <c r="DYJ24"/>
      <c r="DYK24"/>
      <c r="DYL24"/>
      <c r="DYM24"/>
      <c r="DYN24"/>
      <c r="DYO24"/>
      <c r="DYP24"/>
      <c r="DYQ24"/>
      <c r="DYR24"/>
      <c r="DYS24"/>
      <c r="DYT24"/>
      <c r="DYU24"/>
      <c r="DYV24"/>
      <c r="DYW24"/>
      <c r="DYX24"/>
      <c r="DYY24"/>
      <c r="DYZ24"/>
      <c r="DZA24"/>
      <c r="DZB24"/>
      <c r="DZC24"/>
      <c r="DZD24"/>
      <c r="DZE24"/>
      <c r="DZF24"/>
      <c r="DZG24"/>
      <c r="DZH24"/>
      <c r="DZI24"/>
      <c r="DZJ24"/>
      <c r="DZK24"/>
      <c r="DZL24"/>
      <c r="DZM24"/>
      <c r="DZN24"/>
      <c r="DZO24"/>
      <c r="DZP24"/>
      <c r="DZQ24"/>
      <c r="DZR24"/>
      <c r="DZS24"/>
      <c r="DZT24"/>
      <c r="DZU24"/>
      <c r="DZV24"/>
      <c r="DZW24"/>
      <c r="DZX24"/>
      <c r="DZY24"/>
      <c r="DZZ24"/>
      <c r="EAA24"/>
      <c r="EAB24"/>
      <c r="EAC24"/>
      <c r="EAD24"/>
      <c r="EAE24"/>
      <c r="EAF24"/>
      <c r="EAG24"/>
      <c r="EAH24"/>
      <c r="EAI24"/>
      <c r="EAJ24"/>
      <c r="EAK24"/>
      <c r="EAL24"/>
      <c r="EAM24"/>
      <c r="EAN24"/>
      <c r="EAO24"/>
      <c r="EAP24"/>
      <c r="EAQ24"/>
      <c r="EAR24"/>
      <c r="EAS24"/>
      <c r="EAT24"/>
      <c r="EAU24"/>
      <c r="EAV24"/>
      <c r="EAW24"/>
      <c r="EAX24"/>
      <c r="EAY24"/>
      <c r="EAZ24"/>
      <c r="EBA24"/>
      <c r="EBB24"/>
      <c r="EBC24"/>
      <c r="EBD24"/>
      <c r="EBE24"/>
      <c r="EBF24"/>
      <c r="EBG24"/>
      <c r="EBH24"/>
      <c r="EBI24"/>
      <c r="EBJ24"/>
      <c r="EBK24"/>
      <c r="EBL24"/>
      <c r="EBM24"/>
      <c r="EBN24"/>
      <c r="EBO24"/>
      <c r="EBP24"/>
      <c r="EBQ24"/>
      <c r="EBR24"/>
      <c r="EBS24"/>
      <c r="EBT24"/>
      <c r="EBU24"/>
      <c r="EBV24"/>
      <c r="EBW24"/>
      <c r="EBX24"/>
      <c r="EBY24"/>
      <c r="EBZ24"/>
      <c r="ECA24"/>
      <c r="ECB24"/>
      <c r="ECC24"/>
      <c r="ECD24"/>
      <c r="ECE24"/>
      <c r="ECF24"/>
      <c r="ECG24"/>
      <c r="ECH24"/>
      <c r="ECI24"/>
      <c r="ECJ24"/>
      <c r="ECK24"/>
      <c r="ECL24"/>
      <c r="ECM24"/>
      <c r="ECN24"/>
      <c r="ECO24"/>
      <c r="ECP24"/>
      <c r="ECQ24"/>
      <c r="ECR24"/>
      <c r="ECS24"/>
      <c r="ECT24"/>
      <c r="ECU24"/>
      <c r="ECV24"/>
      <c r="ECW24"/>
      <c r="ECX24"/>
      <c r="ECY24"/>
      <c r="ECZ24"/>
      <c r="EDA24"/>
      <c r="EDB24"/>
      <c r="EDC24"/>
      <c r="EDD24"/>
      <c r="EDE24"/>
      <c r="EDF24"/>
      <c r="EDG24"/>
      <c r="EDH24"/>
      <c r="EDI24"/>
      <c r="EDJ24"/>
      <c r="EDK24"/>
      <c r="EDL24"/>
      <c r="EDM24"/>
      <c r="EDN24"/>
      <c r="EDO24"/>
      <c r="EDP24"/>
      <c r="EDQ24"/>
      <c r="EDR24"/>
      <c r="EDS24"/>
      <c r="EDT24"/>
      <c r="EDU24"/>
      <c r="EDV24"/>
      <c r="EDW24"/>
      <c r="EDX24"/>
      <c r="EDY24"/>
      <c r="EDZ24"/>
      <c r="EEA24"/>
      <c r="EEB24"/>
      <c r="EEC24"/>
      <c r="EED24"/>
      <c r="EEE24"/>
      <c r="EEF24"/>
      <c r="EEG24"/>
      <c r="EEH24"/>
      <c r="EEI24"/>
      <c r="EEJ24"/>
      <c r="EEK24"/>
      <c r="EEL24"/>
      <c r="EEM24"/>
      <c r="EEN24"/>
      <c r="EEO24"/>
      <c r="EEP24"/>
      <c r="EEQ24"/>
      <c r="EER24"/>
      <c r="EES24"/>
      <c r="EET24"/>
      <c r="EEU24"/>
      <c r="EEV24"/>
      <c r="EEW24"/>
      <c r="EEX24"/>
      <c r="EEY24"/>
      <c r="EEZ24"/>
      <c r="EFA24"/>
      <c r="EFB24"/>
      <c r="EFC24"/>
      <c r="EFD24"/>
      <c r="EFE24"/>
      <c r="EFF24"/>
      <c r="EFG24"/>
      <c r="EFH24"/>
      <c r="EFI24"/>
      <c r="EFJ24"/>
      <c r="EFK24"/>
      <c r="EFL24"/>
      <c r="EFM24"/>
      <c r="EFN24"/>
      <c r="EFO24"/>
      <c r="EFP24"/>
      <c r="EFQ24"/>
      <c r="EFR24"/>
      <c r="EFS24"/>
      <c r="EFT24"/>
      <c r="EFU24"/>
      <c r="EFV24"/>
      <c r="EFW24"/>
      <c r="EFX24"/>
      <c r="EFY24"/>
      <c r="EFZ24"/>
      <c r="EGA24"/>
      <c r="EGB24"/>
      <c r="EGC24"/>
      <c r="EGD24"/>
      <c r="EGE24"/>
      <c r="EGF24"/>
      <c r="EGG24"/>
      <c r="EGH24"/>
      <c r="EGI24"/>
      <c r="EGJ24"/>
      <c r="EGK24"/>
      <c r="EGL24"/>
      <c r="EGM24"/>
      <c r="EGN24"/>
      <c r="EGO24"/>
      <c r="EGP24"/>
      <c r="EGQ24"/>
      <c r="EGR24"/>
      <c r="EGS24"/>
      <c r="EGT24"/>
      <c r="EGU24"/>
      <c r="EGV24"/>
      <c r="EGW24"/>
      <c r="EGX24"/>
      <c r="EGY24"/>
      <c r="EGZ24"/>
      <c r="EHA24"/>
      <c r="EHB24"/>
      <c r="EHC24"/>
      <c r="EHD24"/>
      <c r="EHE24"/>
      <c r="EHF24"/>
      <c r="EHG24"/>
      <c r="EHH24"/>
      <c r="EHI24"/>
      <c r="EHJ24"/>
      <c r="EHK24"/>
      <c r="EHL24"/>
      <c r="EHM24"/>
      <c r="EHN24"/>
      <c r="EHO24"/>
      <c r="EHP24"/>
      <c r="EHQ24"/>
      <c r="EHR24"/>
      <c r="EHS24"/>
      <c r="EHT24"/>
      <c r="EHU24"/>
      <c r="EHV24"/>
      <c r="EHW24"/>
      <c r="EHX24"/>
      <c r="EHY24"/>
      <c r="EHZ24"/>
      <c r="EIA24"/>
      <c r="EIB24"/>
      <c r="EIC24"/>
      <c r="EID24"/>
      <c r="EIE24"/>
      <c r="EIF24"/>
      <c r="EIG24"/>
      <c r="EIH24"/>
      <c r="EII24"/>
      <c r="EIJ24"/>
      <c r="EIK24"/>
      <c r="EIL24"/>
      <c r="EIM24"/>
      <c r="EIN24"/>
      <c r="EIO24"/>
      <c r="EIP24"/>
      <c r="EIQ24"/>
      <c r="EIR24"/>
      <c r="EIS24"/>
      <c r="EIT24"/>
      <c r="EIU24"/>
      <c r="EIV24"/>
      <c r="EIW24"/>
      <c r="EIX24"/>
      <c r="EIY24"/>
      <c r="EIZ24"/>
      <c r="EJA24"/>
      <c r="EJB24"/>
      <c r="EJC24"/>
      <c r="EJD24"/>
      <c r="EJE24"/>
      <c r="EJF24"/>
      <c r="EJG24"/>
      <c r="EJH24"/>
      <c r="EJI24"/>
      <c r="EJJ24"/>
      <c r="EJK24"/>
      <c r="EJL24"/>
      <c r="EJM24"/>
      <c r="EJN24"/>
      <c r="EJO24"/>
      <c r="EJP24"/>
      <c r="EJQ24"/>
      <c r="EJR24"/>
      <c r="EJS24"/>
      <c r="EJT24"/>
      <c r="EJU24"/>
      <c r="EJV24"/>
      <c r="EJW24"/>
      <c r="EJX24"/>
      <c r="EJY24"/>
      <c r="EJZ24"/>
      <c r="EKA24"/>
      <c r="EKB24"/>
      <c r="EKC24"/>
      <c r="EKD24"/>
      <c r="EKE24"/>
      <c r="EKF24"/>
      <c r="EKG24"/>
      <c r="EKH24"/>
      <c r="EKI24"/>
      <c r="EKJ24"/>
      <c r="EKK24"/>
      <c r="EKL24"/>
      <c r="EKM24"/>
      <c r="EKN24"/>
      <c r="EKO24"/>
      <c r="EKP24"/>
      <c r="EKQ24"/>
      <c r="EKR24"/>
      <c r="EKS24"/>
      <c r="EKT24"/>
      <c r="EKU24"/>
      <c r="EKV24"/>
      <c r="EKW24"/>
      <c r="EKX24"/>
      <c r="EKY24"/>
      <c r="EKZ24"/>
      <c r="ELA24"/>
      <c r="ELB24"/>
      <c r="ELC24"/>
      <c r="ELD24"/>
      <c r="ELE24"/>
      <c r="ELF24"/>
      <c r="ELG24"/>
      <c r="ELH24"/>
      <c r="ELI24"/>
      <c r="ELJ24"/>
      <c r="ELK24"/>
      <c r="ELL24"/>
      <c r="ELM24"/>
      <c r="ELN24"/>
      <c r="ELO24"/>
      <c r="ELP24"/>
      <c r="ELQ24"/>
      <c r="ELR24"/>
      <c r="ELS24"/>
      <c r="ELT24"/>
      <c r="ELU24"/>
      <c r="ELV24"/>
      <c r="ELW24"/>
      <c r="ELX24"/>
      <c r="ELY24"/>
      <c r="ELZ24"/>
      <c r="EMA24"/>
      <c r="EMB24"/>
      <c r="EMC24"/>
      <c r="EMD24"/>
      <c r="EME24"/>
      <c r="EMF24"/>
      <c r="EMG24"/>
      <c r="EMH24"/>
      <c r="EMI24"/>
      <c r="EMJ24"/>
      <c r="EMK24"/>
      <c r="EML24"/>
      <c r="EMM24"/>
      <c r="EMN24"/>
      <c r="EMO24"/>
      <c r="EMP24"/>
      <c r="EMQ24"/>
      <c r="EMR24"/>
      <c r="EMS24"/>
      <c r="EMT24"/>
      <c r="EMU24"/>
      <c r="EMV24"/>
      <c r="EMW24"/>
      <c r="EMX24"/>
      <c r="EMY24"/>
      <c r="EMZ24"/>
      <c r="ENA24"/>
      <c r="ENB24"/>
      <c r="ENC24"/>
      <c r="END24"/>
      <c r="ENE24"/>
      <c r="ENF24"/>
      <c r="ENG24"/>
      <c r="ENH24"/>
      <c r="ENI24"/>
      <c r="ENJ24"/>
      <c r="ENK24"/>
      <c r="ENL24"/>
      <c r="ENM24"/>
      <c r="ENN24"/>
      <c r="ENO24"/>
      <c r="ENP24"/>
      <c r="ENQ24"/>
      <c r="ENR24"/>
      <c r="ENS24"/>
      <c r="ENT24"/>
      <c r="ENU24"/>
      <c r="ENV24"/>
      <c r="ENW24"/>
      <c r="ENX24"/>
      <c r="ENY24"/>
      <c r="ENZ24"/>
      <c r="EOA24"/>
      <c r="EOB24"/>
      <c r="EOC24"/>
      <c r="EOD24"/>
      <c r="EOE24"/>
      <c r="EOF24"/>
      <c r="EOG24"/>
      <c r="EOH24"/>
      <c r="EOI24"/>
      <c r="EOJ24"/>
      <c r="EOK24"/>
      <c r="EOL24"/>
      <c r="EOM24"/>
      <c r="EON24"/>
      <c r="EOO24"/>
      <c r="EOP24"/>
      <c r="EOQ24"/>
      <c r="EOR24"/>
      <c r="EOS24"/>
      <c r="EOT24"/>
      <c r="EOU24"/>
      <c r="EOV24"/>
      <c r="EOW24"/>
      <c r="EOX24"/>
      <c r="EOY24"/>
      <c r="EOZ24"/>
      <c r="EPA24"/>
      <c r="EPB24"/>
      <c r="EPC24"/>
      <c r="EPD24"/>
      <c r="EPE24"/>
      <c r="EPF24"/>
      <c r="EPG24"/>
      <c r="EPH24"/>
      <c r="EPI24"/>
      <c r="EPJ24"/>
      <c r="EPK24"/>
      <c r="EPL24"/>
      <c r="EPM24"/>
      <c r="EPN24"/>
      <c r="EPO24"/>
      <c r="EPP24"/>
      <c r="EPQ24"/>
      <c r="EPR24"/>
      <c r="EPS24"/>
      <c r="EPT24"/>
      <c r="EPU24"/>
      <c r="EPV24"/>
      <c r="EPW24"/>
      <c r="EPX24"/>
      <c r="EPY24"/>
      <c r="EPZ24"/>
      <c r="EQA24"/>
      <c r="EQB24"/>
      <c r="EQC24"/>
      <c r="EQD24"/>
      <c r="EQE24"/>
      <c r="EQF24"/>
      <c r="EQG24"/>
      <c r="EQH24"/>
      <c r="EQI24"/>
      <c r="EQJ24"/>
      <c r="EQK24"/>
      <c r="EQL24"/>
      <c r="EQM24"/>
      <c r="EQN24"/>
      <c r="EQO24"/>
      <c r="EQP24"/>
      <c r="EQQ24"/>
      <c r="EQR24"/>
      <c r="EQS24"/>
      <c r="EQT24"/>
      <c r="EQU24"/>
      <c r="EQV24"/>
      <c r="EQW24"/>
      <c r="EQX24"/>
      <c r="EQY24"/>
      <c r="EQZ24"/>
      <c r="ERA24"/>
      <c r="ERB24"/>
      <c r="ERC24"/>
      <c r="ERD24"/>
      <c r="ERE24"/>
      <c r="ERF24"/>
      <c r="ERG24"/>
      <c r="ERH24"/>
      <c r="ERI24"/>
      <c r="ERJ24"/>
      <c r="ERK24"/>
      <c r="ERL24"/>
      <c r="ERM24"/>
      <c r="ERN24"/>
      <c r="ERO24"/>
      <c r="ERP24"/>
      <c r="ERQ24"/>
      <c r="ERR24"/>
      <c r="ERS24"/>
      <c r="ERT24"/>
      <c r="ERU24"/>
      <c r="ERV24"/>
      <c r="ERW24"/>
      <c r="ERX24"/>
      <c r="ERY24"/>
      <c r="ERZ24"/>
      <c r="ESA24"/>
      <c r="ESB24"/>
      <c r="ESC24"/>
      <c r="ESD24"/>
      <c r="ESE24"/>
      <c r="ESF24"/>
      <c r="ESG24"/>
      <c r="ESH24"/>
      <c r="ESI24"/>
      <c r="ESJ24"/>
      <c r="ESK24"/>
      <c r="ESL24"/>
      <c r="ESM24"/>
      <c r="ESN24"/>
      <c r="ESO24"/>
      <c r="ESP24"/>
      <c r="ESQ24"/>
      <c r="ESR24"/>
      <c r="ESS24"/>
      <c r="EST24"/>
      <c r="ESU24"/>
      <c r="ESV24"/>
      <c r="ESW24"/>
      <c r="ESX24"/>
      <c r="ESY24"/>
      <c r="ESZ24"/>
      <c r="ETA24"/>
      <c r="ETB24"/>
      <c r="ETC24"/>
      <c r="ETD24"/>
      <c r="ETE24"/>
      <c r="ETF24"/>
      <c r="ETG24"/>
      <c r="ETH24"/>
      <c r="ETI24"/>
      <c r="ETJ24"/>
      <c r="ETK24"/>
      <c r="ETL24"/>
      <c r="ETM24"/>
      <c r="ETN24"/>
      <c r="ETO24"/>
      <c r="ETP24"/>
      <c r="ETQ24"/>
      <c r="ETR24"/>
      <c r="ETS24"/>
      <c r="ETT24"/>
      <c r="ETU24"/>
      <c r="ETV24"/>
      <c r="ETW24"/>
      <c r="ETX24"/>
      <c r="ETY24"/>
      <c r="ETZ24"/>
      <c r="EUA24"/>
      <c r="EUB24"/>
      <c r="EUC24"/>
      <c r="EUD24"/>
      <c r="EUE24"/>
      <c r="EUF24"/>
      <c r="EUG24"/>
      <c r="EUH24"/>
      <c r="EUI24"/>
      <c r="EUJ24"/>
      <c r="EUK24"/>
      <c r="EUL24"/>
      <c r="EUM24"/>
      <c r="EUN24"/>
      <c r="EUO24"/>
      <c r="EUP24"/>
      <c r="EUQ24"/>
      <c r="EUR24"/>
      <c r="EUS24"/>
      <c r="EUT24"/>
      <c r="EUU24"/>
      <c r="EUV24"/>
      <c r="EUW24"/>
      <c r="EUX24"/>
      <c r="EUY24"/>
      <c r="EUZ24"/>
      <c r="EVA24"/>
      <c r="EVB24"/>
      <c r="EVC24"/>
      <c r="EVD24"/>
      <c r="EVE24"/>
      <c r="EVF24"/>
      <c r="EVG24"/>
      <c r="EVH24"/>
      <c r="EVI24"/>
      <c r="EVJ24"/>
      <c r="EVK24"/>
      <c r="EVL24"/>
      <c r="EVM24"/>
      <c r="EVN24"/>
      <c r="EVO24"/>
      <c r="EVP24"/>
      <c r="EVQ24"/>
      <c r="EVR24"/>
      <c r="EVS24"/>
      <c r="EVT24"/>
      <c r="EVU24"/>
      <c r="EVV24"/>
      <c r="EVW24"/>
      <c r="EVX24"/>
      <c r="EVY24"/>
      <c r="EVZ24"/>
      <c r="EWA24"/>
      <c r="EWB24"/>
      <c r="EWC24"/>
      <c r="EWD24"/>
      <c r="EWE24"/>
      <c r="EWF24"/>
      <c r="EWG24"/>
      <c r="EWH24"/>
      <c r="EWI24"/>
      <c r="EWJ24"/>
      <c r="EWK24"/>
      <c r="EWL24"/>
      <c r="EWM24"/>
      <c r="EWN24"/>
      <c r="EWO24"/>
      <c r="EWP24"/>
      <c r="EWQ24"/>
      <c r="EWR24"/>
      <c r="EWS24"/>
      <c r="EWT24"/>
      <c r="EWU24"/>
      <c r="EWV24"/>
      <c r="EWW24"/>
      <c r="EWX24"/>
      <c r="EWY24"/>
      <c r="EWZ24"/>
      <c r="EXA24"/>
      <c r="EXB24"/>
      <c r="EXC24"/>
      <c r="EXD24"/>
      <c r="EXE24"/>
      <c r="EXF24"/>
      <c r="EXG24"/>
      <c r="EXH24"/>
      <c r="EXI24"/>
      <c r="EXJ24"/>
      <c r="EXK24"/>
      <c r="EXL24"/>
      <c r="EXM24"/>
      <c r="EXN24"/>
      <c r="EXO24"/>
      <c r="EXP24"/>
      <c r="EXQ24"/>
      <c r="EXR24"/>
      <c r="EXS24"/>
      <c r="EXT24"/>
      <c r="EXU24"/>
      <c r="EXV24"/>
      <c r="EXW24"/>
      <c r="EXX24"/>
      <c r="EXY24"/>
      <c r="EXZ24"/>
      <c r="EYA24"/>
      <c r="EYB24"/>
      <c r="EYC24"/>
      <c r="EYD24"/>
      <c r="EYE24"/>
      <c r="EYF24"/>
      <c r="EYG24"/>
      <c r="EYH24"/>
      <c r="EYI24"/>
      <c r="EYJ24"/>
      <c r="EYK24"/>
      <c r="EYL24"/>
      <c r="EYM24"/>
      <c r="EYN24"/>
      <c r="EYO24"/>
      <c r="EYP24"/>
      <c r="EYQ24"/>
      <c r="EYR24"/>
      <c r="EYS24"/>
      <c r="EYT24"/>
      <c r="EYU24"/>
      <c r="EYV24"/>
      <c r="EYW24"/>
      <c r="EYX24"/>
      <c r="EYY24"/>
      <c r="EYZ24"/>
      <c r="EZA24"/>
      <c r="EZB24"/>
      <c r="EZC24"/>
      <c r="EZD24"/>
      <c r="EZE24"/>
      <c r="EZF24"/>
      <c r="EZG24"/>
      <c r="EZH24"/>
      <c r="EZI24"/>
      <c r="EZJ24"/>
      <c r="EZK24"/>
      <c r="EZL24"/>
      <c r="EZM24"/>
      <c r="EZN24"/>
      <c r="EZO24"/>
      <c r="EZP24"/>
      <c r="EZQ24"/>
      <c r="EZR24"/>
      <c r="EZS24"/>
      <c r="EZT24"/>
      <c r="EZU24"/>
      <c r="EZV24"/>
      <c r="EZW24"/>
      <c r="EZX24"/>
      <c r="EZY24"/>
      <c r="EZZ24"/>
      <c r="FAA24"/>
      <c r="FAB24"/>
      <c r="FAC24"/>
      <c r="FAD24"/>
      <c r="FAE24"/>
      <c r="FAF24"/>
      <c r="FAG24"/>
      <c r="FAH24"/>
      <c r="FAI24"/>
      <c r="FAJ24"/>
      <c r="FAK24"/>
      <c r="FAL24"/>
      <c r="FAM24"/>
      <c r="FAN24"/>
      <c r="FAO24"/>
      <c r="FAP24"/>
      <c r="FAQ24"/>
      <c r="FAR24"/>
      <c r="FAS24"/>
      <c r="FAT24"/>
      <c r="FAU24"/>
      <c r="FAV24"/>
      <c r="FAW24"/>
      <c r="FAX24"/>
      <c r="FAY24"/>
      <c r="FAZ24"/>
      <c r="FBA24"/>
      <c r="FBB24"/>
      <c r="FBC24"/>
      <c r="FBD24"/>
      <c r="FBE24"/>
      <c r="FBF24"/>
      <c r="FBG24"/>
      <c r="FBH24"/>
      <c r="FBI24"/>
      <c r="FBJ24"/>
      <c r="FBK24"/>
      <c r="FBL24"/>
      <c r="FBM24"/>
      <c r="FBN24"/>
      <c r="FBO24"/>
      <c r="FBP24"/>
      <c r="FBQ24"/>
      <c r="FBR24"/>
      <c r="FBS24"/>
      <c r="FBT24"/>
      <c r="FBU24"/>
      <c r="FBV24"/>
      <c r="FBW24"/>
      <c r="FBX24"/>
      <c r="FBY24"/>
      <c r="FBZ24"/>
      <c r="FCA24"/>
      <c r="FCB24"/>
      <c r="FCC24"/>
      <c r="FCD24"/>
      <c r="FCE24"/>
      <c r="FCF24"/>
      <c r="FCG24"/>
      <c r="FCH24"/>
      <c r="FCI24"/>
      <c r="FCJ24"/>
      <c r="FCK24"/>
      <c r="FCL24"/>
      <c r="FCM24"/>
      <c r="FCN24"/>
      <c r="FCO24"/>
      <c r="FCP24"/>
      <c r="FCQ24"/>
      <c r="FCR24"/>
      <c r="FCS24"/>
      <c r="FCT24"/>
      <c r="FCU24"/>
      <c r="FCV24"/>
      <c r="FCW24"/>
      <c r="FCX24"/>
      <c r="FCY24"/>
      <c r="FCZ24"/>
      <c r="FDA24"/>
      <c r="FDB24"/>
      <c r="FDC24"/>
      <c r="FDD24"/>
      <c r="FDE24"/>
      <c r="FDF24"/>
      <c r="FDG24"/>
      <c r="FDH24"/>
      <c r="FDI24"/>
      <c r="FDJ24"/>
      <c r="FDK24"/>
      <c r="FDL24"/>
      <c r="FDM24"/>
      <c r="FDN24"/>
      <c r="FDO24"/>
      <c r="FDP24"/>
      <c r="FDQ24"/>
      <c r="FDR24"/>
      <c r="FDS24"/>
      <c r="FDT24"/>
      <c r="FDU24"/>
      <c r="FDV24"/>
      <c r="FDW24"/>
      <c r="FDX24"/>
      <c r="FDY24"/>
      <c r="FDZ24"/>
      <c r="FEA24"/>
      <c r="FEB24"/>
      <c r="FEC24"/>
      <c r="FED24"/>
      <c r="FEE24"/>
      <c r="FEF24"/>
      <c r="FEG24"/>
      <c r="FEH24"/>
      <c r="FEI24"/>
      <c r="FEJ24"/>
      <c r="FEK24"/>
      <c r="FEL24"/>
      <c r="FEM24"/>
      <c r="FEN24"/>
      <c r="FEO24"/>
      <c r="FEP24"/>
      <c r="FEQ24"/>
      <c r="FER24"/>
      <c r="FES24"/>
      <c r="FET24"/>
      <c r="FEU24"/>
      <c r="FEV24"/>
      <c r="FEW24"/>
      <c r="FEX24"/>
      <c r="FEY24"/>
      <c r="FEZ24"/>
      <c r="FFA24"/>
      <c r="FFB24"/>
      <c r="FFC24"/>
      <c r="FFD24"/>
      <c r="FFE24"/>
      <c r="FFF24"/>
      <c r="FFG24"/>
      <c r="FFH24"/>
      <c r="FFI24"/>
      <c r="FFJ24"/>
      <c r="FFK24"/>
      <c r="FFL24"/>
      <c r="FFM24"/>
      <c r="FFN24"/>
      <c r="FFO24"/>
      <c r="FFP24"/>
      <c r="FFQ24"/>
      <c r="FFR24"/>
      <c r="FFS24"/>
      <c r="FFT24"/>
      <c r="FFU24"/>
      <c r="FFV24"/>
      <c r="FFW24"/>
      <c r="FFX24"/>
      <c r="FFY24"/>
      <c r="FFZ24"/>
      <c r="FGA24"/>
      <c r="FGB24"/>
      <c r="FGC24"/>
      <c r="FGD24"/>
      <c r="FGE24"/>
      <c r="FGF24"/>
      <c r="FGG24"/>
      <c r="FGH24"/>
      <c r="FGI24"/>
      <c r="FGJ24"/>
      <c r="FGK24"/>
      <c r="FGL24"/>
      <c r="FGM24"/>
      <c r="FGN24"/>
      <c r="FGO24"/>
      <c r="FGP24"/>
      <c r="FGQ24"/>
      <c r="FGR24"/>
      <c r="FGS24"/>
      <c r="FGT24"/>
      <c r="FGU24"/>
      <c r="FGV24"/>
      <c r="FGW24"/>
      <c r="FGX24"/>
      <c r="FGY24"/>
      <c r="FGZ24"/>
      <c r="FHA24"/>
      <c r="FHB24"/>
      <c r="FHC24"/>
      <c r="FHD24"/>
      <c r="FHE24"/>
      <c r="FHF24"/>
      <c r="FHG24"/>
      <c r="FHH24"/>
      <c r="FHI24"/>
      <c r="FHJ24"/>
      <c r="FHK24"/>
      <c r="FHL24"/>
      <c r="FHM24"/>
      <c r="FHN24"/>
      <c r="FHO24"/>
      <c r="FHP24"/>
      <c r="FHQ24"/>
      <c r="FHR24"/>
      <c r="FHS24"/>
      <c r="FHT24"/>
      <c r="FHU24"/>
      <c r="FHV24"/>
      <c r="FHW24"/>
      <c r="FHX24"/>
      <c r="FHY24"/>
      <c r="FHZ24"/>
      <c r="FIA24"/>
      <c r="FIB24"/>
      <c r="FIC24"/>
      <c r="FID24"/>
      <c r="FIE24"/>
      <c r="FIF24"/>
      <c r="FIG24"/>
      <c r="FIH24"/>
      <c r="FII24"/>
      <c r="FIJ24"/>
      <c r="FIK24"/>
      <c r="FIL24"/>
      <c r="FIM24"/>
      <c r="FIN24"/>
      <c r="FIO24"/>
      <c r="FIP24"/>
      <c r="FIQ24"/>
      <c r="FIR24"/>
      <c r="FIS24"/>
      <c r="FIT24"/>
      <c r="FIU24"/>
      <c r="FIV24"/>
      <c r="FIW24"/>
      <c r="FIX24"/>
      <c r="FIY24"/>
      <c r="FIZ24"/>
      <c r="FJA24"/>
      <c r="FJB24"/>
      <c r="FJC24"/>
      <c r="FJD24"/>
      <c r="FJE24"/>
      <c r="FJF24"/>
      <c r="FJG24"/>
      <c r="FJH24"/>
      <c r="FJI24"/>
      <c r="FJJ24"/>
      <c r="FJK24"/>
      <c r="FJL24"/>
      <c r="FJM24"/>
      <c r="FJN24"/>
      <c r="FJO24"/>
      <c r="FJP24"/>
      <c r="FJQ24"/>
      <c r="FJR24"/>
      <c r="FJS24"/>
      <c r="FJT24"/>
      <c r="FJU24"/>
      <c r="FJV24"/>
      <c r="FJW24"/>
      <c r="FJX24"/>
      <c r="FJY24"/>
      <c r="FJZ24"/>
      <c r="FKA24"/>
      <c r="FKB24"/>
      <c r="FKC24"/>
      <c r="FKD24"/>
      <c r="FKE24"/>
      <c r="FKF24"/>
      <c r="FKG24"/>
      <c r="FKH24"/>
      <c r="FKI24"/>
      <c r="FKJ24"/>
      <c r="FKK24"/>
      <c r="FKL24"/>
      <c r="FKM24"/>
      <c r="FKN24"/>
      <c r="FKO24"/>
      <c r="FKP24"/>
      <c r="FKQ24"/>
      <c r="FKR24"/>
      <c r="FKS24"/>
      <c r="FKT24"/>
      <c r="FKU24"/>
      <c r="FKV24"/>
      <c r="FKW24"/>
      <c r="FKX24"/>
      <c r="FKY24"/>
      <c r="FKZ24"/>
      <c r="FLA24"/>
      <c r="FLB24"/>
      <c r="FLC24"/>
      <c r="FLD24"/>
      <c r="FLE24"/>
      <c r="FLF24"/>
      <c r="FLG24"/>
      <c r="FLH24"/>
      <c r="FLI24"/>
      <c r="FLJ24"/>
      <c r="FLK24"/>
      <c r="FLL24"/>
      <c r="FLM24"/>
      <c r="FLN24"/>
      <c r="FLO24"/>
      <c r="FLP24"/>
      <c r="FLQ24"/>
      <c r="FLR24"/>
      <c r="FLS24"/>
      <c r="FLT24"/>
      <c r="FLU24"/>
      <c r="FLV24"/>
      <c r="FLW24"/>
      <c r="FLX24"/>
      <c r="FLY24"/>
      <c r="FLZ24"/>
      <c r="FMA24"/>
      <c r="FMB24"/>
      <c r="FMC24"/>
      <c r="FMD24"/>
      <c r="FME24"/>
      <c r="FMF24"/>
      <c r="FMG24"/>
      <c r="FMH24"/>
      <c r="FMI24"/>
      <c r="FMJ24"/>
      <c r="FMK24"/>
      <c r="FML24"/>
      <c r="FMM24"/>
      <c r="FMN24"/>
      <c r="FMO24"/>
      <c r="FMP24"/>
      <c r="FMQ24"/>
      <c r="FMR24"/>
      <c r="FMS24"/>
      <c r="FMT24"/>
      <c r="FMU24"/>
      <c r="FMV24"/>
      <c r="FMW24"/>
      <c r="FMX24"/>
      <c r="FMY24"/>
      <c r="FMZ24"/>
      <c r="FNA24"/>
      <c r="FNB24"/>
      <c r="FNC24"/>
      <c r="FND24"/>
      <c r="FNE24"/>
      <c r="FNF24"/>
      <c r="FNG24"/>
      <c r="FNH24"/>
      <c r="FNI24"/>
      <c r="FNJ24"/>
      <c r="FNK24"/>
      <c r="FNL24"/>
      <c r="FNM24"/>
      <c r="FNN24"/>
      <c r="FNO24"/>
      <c r="FNP24"/>
      <c r="FNQ24"/>
      <c r="FNR24"/>
      <c r="FNS24"/>
      <c r="FNT24"/>
      <c r="FNU24"/>
      <c r="FNV24"/>
      <c r="FNW24"/>
      <c r="FNX24"/>
      <c r="FNY24"/>
      <c r="FNZ24"/>
      <c r="FOA24"/>
      <c r="FOB24"/>
      <c r="FOC24"/>
      <c r="FOD24"/>
      <c r="FOE24"/>
      <c r="FOF24"/>
      <c r="FOG24"/>
      <c r="FOH24"/>
      <c r="FOI24"/>
      <c r="FOJ24"/>
      <c r="FOK24"/>
      <c r="FOL24"/>
      <c r="FOM24"/>
      <c r="FON24"/>
      <c r="FOO24"/>
      <c r="FOP24"/>
      <c r="FOQ24"/>
      <c r="FOR24"/>
      <c r="FOS24"/>
      <c r="FOT24"/>
      <c r="FOU24"/>
      <c r="FOV24"/>
      <c r="FOW24"/>
      <c r="FOX24"/>
      <c r="FOY24"/>
      <c r="FOZ24"/>
      <c r="FPA24"/>
      <c r="FPB24"/>
      <c r="FPC24"/>
      <c r="FPD24"/>
      <c r="FPE24"/>
      <c r="FPF24"/>
      <c r="FPG24"/>
      <c r="FPH24"/>
      <c r="FPI24"/>
      <c r="FPJ24"/>
      <c r="FPK24"/>
      <c r="FPL24"/>
      <c r="FPM24"/>
      <c r="FPN24"/>
      <c r="FPO24"/>
      <c r="FPP24"/>
      <c r="FPQ24"/>
      <c r="FPR24"/>
      <c r="FPS24"/>
      <c r="FPT24"/>
      <c r="FPU24"/>
      <c r="FPV24"/>
      <c r="FPW24"/>
      <c r="FPX24"/>
      <c r="FPY24"/>
      <c r="FPZ24"/>
      <c r="FQA24"/>
      <c r="FQB24"/>
      <c r="FQC24"/>
      <c r="FQD24"/>
      <c r="FQE24"/>
      <c r="FQF24"/>
      <c r="FQG24"/>
      <c r="FQH24"/>
      <c r="FQI24"/>
      <c r="FQJ24"/>
      <c r="FQK24"/>
      <c r="FQL24"/>
      <c r="FQM24"/>
      <c r="FQN24"/>
      <c r="FQO24"/>
      <c r="FQP24"/>
      <c r="FQQ24"/>
      <c r="FQR24"/>
      <c r="FQS24"/>
      <c r="FQT24"/>
      <c r="FQU24"/>
      <c r="FQV24"/>
      <c r="FQW24"/>
      <c r="FQX24"/>
      <c r="FQY24"/>
      <c r="FQZ24"/>
      <c r="FRA24"/>
      <c r="FRB24"/>
      <c r="FRC24"/>
      <c r="FRD24"/>
      <c r="FRE24"/>
      <c r="FRF24"/>
      <c r="FRG24"/>
      <c r="FRH24"/>
      <c r="FRI24"/>
      <c r="FRJ24"/>
      <c r="FRK24"/>
      <c r="FRL24"/>
      <c r="FRM24"/>
      <c r="FRN24"/>
      <c r="FRO24"/>
      <c r="FRP24"/>
      <c r="FRQ24"/>
      <c r="FRR24"/>
      <c r="FRS24"/>
      <c r="FRT24"/>
      <c r="FRU24"/>
      <c r="FRV24"/>
      <c r="FRW24"/>
      <c r="FRX24"/>
      <c r="FRY24"/>
      <c r="FRZ24"/>
      <c r="FSA24"/>
      <c r="FSB24"/>
      <c r="FSC24"/>
      <c r="FSD24"/>
      <c r="FSE24"/>
      <c r="FSF24"/>
      <c r="FSG24"/>
      <c r="FSH24"/>
      <c r="FSI24"/>
      <c r="FSJ24"/>
      <c r="FSK24"/>
      <c r="FSL24"/>
      <c r="FSM24"/>
      <c r="FSN24"/>
      <c r="FSO24"/>
      <c r="FSP24"/>
      <c r="FSQ24"/>
      <c r="FSR24"/>
      <c r="FSS24"/>
      <c r="FST24"/>
      <c r="FSU24"/>
      <c r="FSV24"/>
      <c r="FSW24"/>
      <c r="FSX24"/>
      <c r="FSY24"/>
      <c r="FSZ24"/>
      <c r="FTA24"/>
      <c r="FTB24"/>
      <c r="FTC24"/>
      <c r="FTD24"/>
      <c r="FTE24"/>
      <c r="FTF24"/>
      <c r="FTG24"/>
      <c r="FTH24"/>
      <c r="FTI24"/>
      <c r="FTJ24"/>
      <c r="FTK24"/>
      <c r="FTL24"/>
      <c r="FTM24"/>
      <c r="FTN24"/>
      <c r="FTO24"/>
      <c r="FTP24"/>
      <c r="FTQ24"/>
      <c r="FTR24"/>
      <c r="FTS24"/>
      <c r="FTT24"/>
      <c r="FTU24"/>
      <c r="FTV24"/>
      <c r="FTW24"/>
      <c r="FTX24"/>
      <c r="FTY24"/>
      <c r="FTZ24"/>
      <c r="FUA24"/>
      <c r="FUB24"/>
      <c r="FUC24"/>
      <c r="FUD24"/>
      <c r="FUE24"/>
      <c r="FUF24"/>
      <c r="FUG24"/>
      <c r="FUH24"/>
      <c r="FUI24"/>
      <c r="FUJ24"/>
      <c r="FUK24"/>
      <c r="FUL24"/>
      <c r="FUM24"/>
      <c r="FUN24"/>
      <c r="FUO24"/>
      <c r="FUP24"/>
      <c r="FUQ24"/>
      <c r="FUR24"/>
      <c r="FUS24"/>
      <c r="FUT24"/>
      <c r="FUU24"/>
      <c r="FUV24"/>
      <c r="FUW24"/>
      <c r="FUX24"/>
      <c r="FUY24"/>
      <c r="FUZ24"/>
      <c r="FVA24"/>
      <c r="FVB24"/>
      <c r="FVC24"/>
      <c r="FVD24"/>
      <c r="FVE24"/>
      <c r="FVF24"/>
      <c r="FVG24"/>
      <c r="FVH24"/>
      <c r="FVI24"/>
      <c r="FVJ24"/>
      <c r="FVK24"/>
      <c r="FVL24"/>
      <c r="FVM24"/>
      <c r="FVN24"/>
      <c r="FVO24"/>
      <c r="FVP24"/>
      <c r="FVQ24"/>
      <c r="FVR24"/>
      <c r="FVS24"/>
      <c r="FVT24"/>
      <c r="FVU24"/>
      <c r="FVV24"/>
      <c r="FVW24"/>
      <c r="FVX24"/>
      <c r="FVY24"/>
      <c r="FVZ24"/>
      <c r="FWA24"/>
      <c r="FWB24"/>
      <c r="FWC24"/>
      <c r="FWD24"/>
      <c r="FWE24"/>
      <c r="FWF24"/>
      <c r="FWG24"/>
      <c r="FWH24"/>
      <c r="FWI24"/>
      <c r="FWJ24"/>
      <c r="FWK24"/>
      <c r="FWL24"/>
      <c r="FWM24"/>
      <c r="FWN24"/>
      <c r="FWO24"/>
      <c r="FWP24"/>
      <c r="FWQ24"/>
      <c r="FWR24"/>
      <c r="FWS24"/>
      <c r="FWT24"/>
      <c r="FWU24"/>
      <c r="FWV24"/>
      <c r="FWW24"/>
      <c r="FWX24"/>
      <c r="FWY24"/>
      <c r="FWZ24"/>
      <c r="FXA24"/>
      <c r="FXB24"/>
      <c r="FXC24"/>
      <c r="FXD24"/>
      <c r="FXE24"/>
      <c r="FXF24"/>
      <c r="FXG24"/>
      <c r="FXH24"/>
      <c r="FXI24"/>
      <c r="FXJ24"/>
      <c r="FXK24"/>
      <c r="FXL24"/>
      <c r="FXM24"/>
      <c r="FXN24"/>
      <c r="FXO24"/>
      <c r="FXP24"/>
      <c r="FXQ24"/>
      <c r="FXR24"/>
      <c r="FXS24"/>
      <c r="FXT24"/>
      <c r="FXU24"/>
      <c r="FXV24"/>
      <c r="FXW24"/>
      <c r="FXX24"/>
      <c r="FXY24"/>
      <c r="FXZ24"/>
      <c r="FYA24"/>
      <c r="FYB24"/>
      <c r="FYC24"/>
      <c r="FYD24"/>
      <c r="FYE24"/>
      <c r="FYF24"/>
      <c r="FYG24"/>
      <c r="FYH24"/>
      <c r="FYI24"/>
      <c r="FYJ24"/>
      <c r="FYK24"/>
      <c r="FYL24"/>
      <c r="FYM24"/>
      <c r="FYN24"/>
      <c r="FYO24"/>
      <c r="FYP24"/>
      <c r="FYQ24"/>
      <c r="FYR24"/>
      <c r="FYS24"/>
      <c r="FYT24"/>
      <c r="FYU24"/>
      <c r="FYV24"/>
      <c r="FYW24"/>
      <c r="FYX24"/>
      <c r="FYY24"/>
      <c r="FYZ24"/>
      <c r="FZA24"/>
      <c r="FZB24"/>
      <c r="FZC24"/>
      <c r="FZD24"/>
      <c r="FZE24"/>
      <c r="FZF24"/>
      <c r="FZG24"/>
      <c r="FZH24"/>
      <c r="FZI24"/>
      <c r="FZJ24"/>
      <c r="FZK24"/>
      <c r="FZL24"/>
      <c r="FZM24"/>
      <c r="FZN24"/>
      <c r="FZO24"/>
      <c r="FZP24"/>
      <c r="FZQ24"/>
      <c r="FZR24"/>
      <c r="FZS24"/>
      <c r="FZT24"/>
      <c r="FZU24"/>
      <c r="FZV24"/>
      <c r="FZW24"/>
      <c r="FZX24"/>
      <c r="FZY24"/>
      <c r="FZZ24"/>
      <c r="GAA24"/>
      <c r="GAB24"/>
      <c r="GAC24"/>
      <c r="GAD24"/>
      <c r="GAE24"/>
      <c r="GAF24"/>
      <c r="GAG24"/>
      <c r="GAH24"/>
      <c r="GAI24"/>
      <c r="GAJ24"/>
      <c r="GAK24"/>
      <c r="GAL24"/>
      <c r="GAM24"/>
      <c r="GAN24"/>
      <c r="GAO24"/>
      <c r="GAP24"/>
      <c r="GAQ24"/>
      <c r="GAR24"/>
      <c r="GAS24"/>
      <c r="GAT24"/>
      <c r="GAU24"/>
      <c r="GAV24"/>
      <c r="GAW24"/>
      <c r="GAX24"/>
      <c r="GAY24"/>
      <c r="GAZ24"/>
      <c r="GBA24"/>
      <c r="GBB24"/>
      <c r="GBC24"/>
      <c r="GBD24"/>
      <c r="GBE24"/>
      <c r="GBF24"/>
      <c r="GBG24"/>
      <c r="GBH24"/>
      <c r="GBI24"/>
      <c r="GBJ24"/>
      <c r="GBK24"/>
      <c r="GBL24"/>
      <c r="GBM24"/>
      <c r="GBN24"/>
      <c r="GBO24"/>
      <c r="GBP24"/>
      <c r="GBQ24"/>
      <c r="GBR24"/>
      <c r="GBS24"/>
      <c r="GBT24"/>
      <c r="GBU24"/>
      <c r="GBV24"/>
      <c r="GBW24"/>
      <c r="GBX24"/>
      <c r="GBY24"/>
      <c r="GBZ24"/>
      <c r="GCA24"/>
      <c r="GCB24"/>
      <c r="GCC24"/>
      <c r="GCD24"/>
      <c r="GCE24"/>
      <c r="GCF24"/>
      <c r="GCG24"/>
      <c r="GCH24"/>
      <c r="GCI24"/>
      <c r="GCJ24"/>
      <c r="GCK24"/>
      <c r="GCL24"/>
      <c r="GCM24"/>
      <c r="GCN24"/>
      <c r="GCO24"/>
      <c r="GCP24"/>
      <c r="GCQ24"/>
      <c r="GCR24"/>
      <c r="GCS24"/>
      <c r="GCT24"/>
      <c r="GCU24"/>
      <c r="GCV24"/>
      <c r="GCW24"/>
      <c r="GCX24"/>
      <c r="GCY24"/>
      <c r="GCZ24"/>
      <c r="GDA24"/>
      <c r="GDB24"/>
      <c r="GDC24"/>
      <c r="GDD24"/>
      <c r="GDE24"/>
      <c r="GDF24"/>
      <c r="GDG24"/>
      <c r="GDH24"/>
      <c r="GDI24"/>
      <c r="GDJ24"/>
      <c r="GDK24"/>
      <c r="GDL24"/>
      <c r="GDM24"/>
      <c r="GDN24"/>
      <c r="GDO24"/>
      <c r="GDP24"/>
      <c r="GDQ24"/>
      <c r="GDR24"/>
      <c r="GDS24"/>
      <c r="GDT24"/>
      <c r="GDU24"/>
      <c r="GDV24"/>
      <c r="GDW24"/>
      <c r="GDX24"/>
      <c r="GDY24"/>
      <c r="GDZ24"/>
      <c r="GEA24"/>
      <c r="GEB24"/>
      <c r="GEC24"/>
      <c r="GED24"/>
      <c r="GEE24"/>
      <c r="GEF24"/>
      <c r="GEG24"/>
      <c r="GEH24"/>
      <c r="GEI24"/>
      <c r="GEJ24"/>
      <c r="GEK24"/>
      <c r="GEL24"/>
      <c r="GEM24"/>
      <c r="GEN24"/>
      <c r="GEO24"/>
      <c r="GEP24"/>
      <c r="GEQ24"/>
      <c r="GER24"/>
      <c r="GES24"/>
      <c r="GET24"/>
      <c r="GEU24"/>
      <c r="GEV24"/>
      <c r="GEW24"/>
      <c r="GEX24"/>
      <c r="GEY24"/>
      <c r="GEZ24"/>
      <c r="GFA24"/>
      <c r="GFB24"/>
      <c r="GFC24"/>
      <c r="GFD24"/>
      <c r="GFE24"/>
      <c r="GFF24"/>
      <c r="GFG24"/>
      <c r="GFH24"/>
      <c r="GFI24"/>
      <c r="GFJ24"/>
      <c r="GFK24"/>
      <c r="GFL24"/>
      <c r="GFM24"/>
      <c r="GFN24"/>
      <c r="GFO24"/>
      <c r="GFP24"/>
      <c r="GFQ24"/>
      <c r="GFR24"/>
      <c r="GFS24"/>
      <c r="GFT24"/>
      <c r="GFU24"/>
      <c r="GFV24"/>
      <c r="GFW24"/>
      <c r="GFX24"/>
      <c r="GFY24"/>
      <c r="GFZ24"/>
      <c r="GGA24"/>
      <c r="GGB24"/>
      <c r="GGC24"/>
      <c r="GGD24"/>
      <c r="GGE24"/>
      <c r="GGF24"/>
      <c r="GGG24"/>
      <c r="GGH24"/>
      <c r="GGI24"/>
      <c r="GGJ24"/>
      <c r="GGK24"/>
      <c r="GGL24"/>
      <c r="GGM24"/>
      <c r="GGN24"/>
      <c r="GGO24"/>
      <c r="GGP24"/>
      <c r="GGQ24"/>
      <c r="GGR24"/>
      <c r="GGS24"/>
      <c r="GGT24"/>
      <c r="GGU24"/>
      <c r="GGV24"/>
      <c r="GGW24"/>
      <c r="GGX24"/>
      <c r="GGY24"/>
      <c r="GGZ24"/>
      <c r="GHA24"/>
      <c r="GHB24"/>
      <c r="GHC24"/>
      <c r="GHD24"/>
      <c r="GHE24"/>
      <c r="GHF24"/>
      <c r="GHG24"/>
      <c r="GHH24"/>
      <c r="GHI24"/>
      <c r="GHJ24"/>
      <c r="GHK24"/>
      <c r="GHL24"/>
      <c r="GHM24"/>
      <c r="GHN24"/>
      <c r="GHO24"/>
      <c r="GHP24"/>
      <c r="GHQ24"/>
      <c r="GHR24"/>
      <c r="GHS24"/>
      <c r="GHT24"/>
      <c r="GHU24"/>
      <c r="GHV24"/>
      <c r="GHW24"/>
      <c r="GHX24"/>
      <c r="GHY24"/>
      <c r="GHZ24"/>
      <c r="GIA24"/>
      <c r="GIB24"/>
      <c r="GIC24"/>
      <c r="GID24"/>
      <c r="GIE24"/>
      <c r="GIF24"/>
      <c r="GIG24"/>
      <c r="GIH24"/>
      <c r="GII24"/>
      <c r="GIJ24"/>
      <c r="GIK24"/>
      <c r="GIL24"/>
      <c r="GIM24"/>
      <c r="GIN24"/>
      <c r="GIO24"/>
      <c r="GIP24"/>
      <c r="GIQ24"/>
      <c r="GIR24"/>
      <c r="GIS24"/>
      <c r="GIT24"/>
      <c r="GIU24"/>
      <c r="GIV24"/>
      <c r="GIW24"/>
      <c r="GIX24"/>
      <c r="GIY24"/>
      <c r="GIZ24"/>
      <c r="GJA24"/>
      <c r="GJB24"/>
      <c r="GJC24"/>
      <c r="GJD24"/>
      <c r="GJE24"/>
      <c r="GJF24"/>
      <c r="GJG24"/>
      <c r="GJH24"/>
      <c r="GJI24"/>
      <c r="GJJ24"/>
      <c r="GJK24"/>
      <c r="GJL24"/>
      <c r="GJM24"/>
      <c r="GJN24"/>
      <c r="GJO24"/>
      <c r="GJP24"/>
      <c r="GJQ24"/>
      <c r="GJR24"/>
      <c r="GJS24"/>
      <c r="GJT24"/>
      <c r="GJU24"/>
      <c r="GJV24"/>
      <c r="GJW24"/>
      <c r="GJX24"/>
      <c r="GJY24"/>
      <c r="GJZ24"/>
      <c r="GKA24"/>
      <c r="GKB24"/>
      <c r="GKC24"/>
      <c r="GKD24"/>
      <c r="GKE24"/>
      <c r="GKF24"/>
      <c r="GKG24"/>
      <c r="GKH24"/>
      <c r="GKI24"/>
      <c r="GKJ24"/>
      <c r="GKK24"/>
      <c r="GKL24"/>
      <c r="GKM24"/>
      <c r="GKN24"/>
      <c r="GKO24"/>
      <c r="GKP24"/>
      <c r="GKQ24"/>
      <c r="GKR24"/>
      <c r="GKS24"/>
      <c r="GKT24"/>
      <c r="GKU24"/>
      <c r="GKV24"/>
      <c r="GKW24"/>
      <c r="GKX24"/>
      <c r="GKY24"/>
      <c r="GKZ24"/>
      <c r="GLA24"/>
      <c r="GLB24"/>
      <c r="GLC24"/>
      <c r="GLD24"/>
      <c r="GLE24"/>
      <c r="GLF24"/>
      <c r="GLG24"/>
      <c r="GLH24"/>
      <c r="GLI24"/>
      <c r="GLJ24"/>
      <c r="GLK24"/>
      <c r="GLL24"/>
      <c r="GLM24"/>
      <c r="GLN24"/>
      <c r="GLO24"/>
      <c r="GLP24"/>
      <c r="GLQ24"/>
      <c r="GLR24"/>
      <c r="GLS24"/>
      <c r="GLT24"/>
      <c r="GLU24"/>
      <c r="GLV24"/>
      <c r="GLW24"/>
      <c r="GLX24"/>
      <c r="GLY24"/>
      <c r="GLZ24"/>
      <c r="GMA24"/>
      <c r="GMB24"/>
      <c r="GMC24"/>
      <c r="GMD24"/>
      <c r="GME24"/>
      <c r="GMF24"/>
      <c r="GMG24"/>
      <c r="GMH24"/>
      <c r="GMI24"/>
      <c r="GMJ24"/>
      <c r="GMK24"/>
      <c r="GML24"/>
      <c r="GMM24"/>
      <c r="GMN24"/>
      <c r="GMO24"/>
      <c r="GMP24"/>
      <c r="GMQ24"/>
      <c r="GMR24"/>
      <c r="GMS24"/>
      <c r="GMT24"/>
      <c r="GMU24"/>
      <c r="GMV24"/>
      <c r="GMW24"/>
      <c r="GMX24"/>
      <c r="GMY24"/>
      <c r="GMZ24"/>
      <c r="GNA24"/>
      <c r="GNB24"/>
      <c r="GNC24"/>
      <c r="GND24"/>
      <c r="GNE24"/>
      <c r="GNF24"/>
      <c r="GNG24"/>
      <c r="GNH24"/>
      <c r="GNI24"/>
      <c r="GNJ24"/>
      <c r="GNK24"/>
      <c r="GNL24"/>
      <c r="GNM24"/>
      <c r="GNN24"/>
      <c r="GNO24"/>
      <c r="GNP24"/>
      <c r="GNQ24"/>
      <c r="GNR24"/>
      <c r="GNS24"/>
      <c r="GNT24"/>
      <c r="GNU24"/>
      <c r="GNV24"/>
      <c r="GNW24"/>
      <c r="GNX24"/>
      <c r="GNY24"/>
      <c r="GNZ24"/>
      <c r="GOA24"/>
      <c r="GOB24"/>
      <c r="GOC24"/>
      <c r="GOD24"/>
      <c r="GOE24"/>
      <c r="GOF24"/>
      <c r="GOG24"/>
      <c r="GOH24"/>
      <c r="GOI24"/>
      <c r="GOJ24"/>
      <c r="GOK24"/>
      <c r="GOL24"/>
      <c r="GOM24"/>
      <c r="GON24"/>
      <c r="GOO24"/>
      <c r="GOP24"/>
      <c r="GOQ24"/>
      <c r="GOR24"/>
      <c r="GOS24"/>
      <c r="GOT24"/>
      <c r="GOU24"/>
      <c r="GOV24"/>
      <c r="GOW24"/>
      <c r="GOX24"/>
      <c r="GOY24"/>
      <c r="GOZ24"/>
      <c r="GPA24"/>
      <c r="GPB24"/>
      <c r="GPC24"/>
      <c r="GPD24"/>
      <c r="GPE24"/>
      <c r="GPF24"/>
      <c r="GPG24"/>
      <c r="GPH24"/>
      <c r="GPI24"/>
      <c r="GPJ24"/>
      <c r="GPK24"/>
      <c r="GPL24"/>
      <c r="GPM24"/>
      <c r="GPN24"/>
      <c r="GPO24"/>
      <c r="GPP24"/>
      <c r="GPQ24"/>
      <c r="GPR24"/>
      <c r="GPS24"/>
      <c r="GPT24"/>
      <c r="GPU24"/>
      <c r="GPV24"/>
      <c r="GPW24"/>
      <c r="GPX24"/>
      <c r="GPY24"/>
      <c r="GPZ24"/>
      <c r="GQA24"/>
      <c r="GQB24"/>
      <c r="GQC24"/>
      <c r="GQD24"/>
      <c r="GQE24"/>
      <c r="GQF24"/>
      <c r="GQG24"/>
      <c r="GQH24"/>
      <c r="GQI24"/>
      <c r="GQJ24"/>
      <c r="GQK24"/>
      <c r="GQL24"/>
      <c r="GQM24"/>
      <c r="GQN24"/>
      <c r="GQO24"/>
      <c r="GQP24"/>
      <c r="GQQ24"/>
      <c r="GQR24"/>
      <c r="GQS24"/>
      <c r="GQT24"/>
      <c r="GQU24"/>
      <c r="GQV24"/>
      <c r="GQW24"/>
      <c r="GQX24"/>
      <c r="GQY24"/>
      <c r="GQZ24"/>
      <c r="GRA24"/>
      <c r="GRB24"/>
      <c r="GRC24"/>
      <c r="GRD24"/>
      <c r="GRE24"/>
      <c r="GRF24"/>
      <c r="GRG24"/>
      <c r="GRH24"/>
      <c r="GRI24"/>
      <c r="GRJ24"/>
      <c r="GRK24"/>
      <c r="GRL24"/>
      <c r="GRM24"/>
      <c r="GRN24"/>
      <c r="GRO24"/>
      <c r="GRP24"/>
      <c r="GRQ24"/>
      <c r="GRR24"/>
      <c r="GRS24"/>
      <c r="GRT24"/>
      <c r="GRU24"/>
      <c r="GRV24"/>
      <c r="GRW24"/>
      <c r="GRX24"/>
      <c r="GRY24"/>
      <c r="GRZ24"/>
      <c r="GSA24"/>
      <c r="GSB24"/>
      <c r="GSC24"/>
      <c r="GSD24"/>
      <c r="GSE24"/>
      <c r="GSF24"/>
      <c r="GSG24"/>
      <c r="GSH24"/>
      <c r="GSI24"/>
      <c r="GSJ24"/>
      <c r="GSK24"/>
      <c r="GSL24"/>
      <c r="GSM24"/>
      <c r="GSN24"/>
      <c r="GSO24"/>
      <c r="GSP24"/>
      <c r="GSQ24"/>
      <c r="GSR24"/>
      <c r="GSS24"/>
      <c r="GST24"/>
      <c r="GSU24"/>
      <c r="GSV24"/>
      <c r="GSW24"/>
      <c r="GSX24"/>
      <c r="GSY24"/>
      <c r="GSZ24"/>
      <c r="GTA24"/>
      <c r="GTB24"/>
      <c r="GTC24"/>
      <c r="GTD24"/>
      <c r="GTE24"/>
      <c r="GTF24"/>
      <c r="GTG24"/>
      <c r="GTH24"/>
      <c r="GTI24"/>
      <c r="GTJ24"/>
      <c r="GTK24"/>
      <c r="GTL24"/>
      <c r="GTM24"/>
      <c r="GTN24"/>
      <c r="GTO24"/>
      <c r="GTP24"/>
      <c r="GTQ24"/>
      <c r="GTR24"/>
      <c r="GTS24"/>
      <c r="GTT24"/>
      <c r="GTU24"/>
      <c r="GTV24"/>
      <c r="GTW24"/>
      <c r="GTX24"/>
      <c r="GTY24"/>
      <c r="GTZ24"/>
      <c r="GUA24"/>
      <c r="GUB24"/>
      <c r="GUC24"/>
      <c r="GUD24"/>
      <c r="GUE24"/>
      <c r="GUF24"/>
      <c r="GUG24"/>
      <c r="GUH24"/>
      <c r="GUI24"/>
      <c r="GUJ24"/>
      <c r="GUK24"/>
      <c r="GUL24"/>
      <c r="GUM24"/>
      <c r="GUN24"/>
      <c r="GUO24"/>
      <c r="GUP24"/>
      <c r="GUQ24"/>
      <c r="GUR24"/>
      <c r="GUS24"/>
      <c r="GUT24"/>
      <c r="GUU24"/>
      <c r="GUV24"/>
      <c r="GUW24"/>
      <c r="GUX24"/>
      <c r="GUY24"/>
      <c r="GUZ24"/>
      <c r="GVA24"/>
      <c r="GVB24"/>
      <c r="GVC24"/>
      <c r="GVD24"/>
      <c r="GVE24"/>
      <c r="GVF24"/>
      <c r="GVG24"/>
      <c r="GVH24"/>
      <c r="GVI24"/>
      <c r="GVJ24"/>
      <c r="GVK24"/>
      <c r="GVL24"/>
      <c r="GVM24"/>
      <c r="GVN24"/>
      <c r="GVO24"/>
      <c r="GVP24"/>
      <c r="GVQ24"/>
      <c r="GVR24"/>
      <c r="GVS24"/>
      <c r="GVT24"/>
      <c r="GVU24"/>
      <c r="GVV24"/>
      <c r="GVW24"/>
      <c r="GVX24"/>
      <c r="GVY24"/>
      <c r="GVZ24"/>
      <c r="GWA24"/>
      <c r="GWB24"/>
      <c r="GWC24"/>
      <c r="GWD24"/>
      <c r="GWE24"/>
      <c r="GWF24"/>
      <c r="GWG24"/>
      <c r="GWH24"/>
      <c r="GWI24"/>
      <c r="GWJ24"/>
      <c r="GWK24"/>
      <c r="GWL24"/>
      <c r="GWM24"/>
      <c r="GWN24"/>
      <c r="GWO24"/>
      <c r="GWP24"/>
      <c r="GWQ24"/>
      <c r="GWR24"/>
      <c r="GWS24"/>
      <c r="GWT24"/>
      <c r="GWU24"/>
      <c r="GWV24"/>
      <c r="GWW24"/>
      <c r="GWX24"/>
      <c r="GWY24"/>
      <c r="GWZ24"/>
      <c r="GXA24"/>
      <c r="GXB24"/>
      <c r="GXC24"/>
      <c r="GXD24"/>
      <c r="GXE24"/>
      <c r="GXF24"/>
      <c r="GXG24"/>
      <c r="GXH24"/>
      <c r="GXI24"/>
      <c r="GXJ24"/>
      <c r="GXK24"/>
      <c r="GXL24"/>
      <c r="GXM24"/>
      <c r="GXN24"/>
      <c r="GXO24"/>
      <c r="GXP24"/>
      <c r="GXQ24"/>
      <c r="GXR24"/>
      <c r="GXS24"/>
      <c r="GXT24"/>
      <c r="GXU24"/>
      <c r="GXV24"/>
      <c r="GXW24"/>
      <c r="GXX24"/>
      <c r="GXY24"/>
      <c r="GXZ24"/>
      <c r="GYA24"/>
      <c r="GYB24"/>
      <c r="GYC24"/>
      <c r="GYD24"/>
      <c r="GYE24"/>
      <c r="GYF24"/>
      <c r="GYG24"/>
      <c r="GYH24"/>
      <c r="GYI24"/>
      <c r="GYJ24"/>
      <c r="GYK24"/>
      <c r="GYL24"/>
      <c r="GYM24"/>
      <c r="GYN24"/>
      <c r="GYO24"/>
      <c r="GYP24"/>
      <c r="GYQ24"/>
      <c r="GYR24"/>
      <c r="GYS24"/>
      <c r="GYT24"/>
      <c r="GYU24"/>
      <c r="GYV24"/>
      <c r="GYW24"/>
      <c r="GYX24"/>
      <c r="GYY24"/>
      <c r="GYZ24"/>
      <c r="GZA24"/>
      <c r="GZB24"/>
      <c r="GZC24"/>
      <c r="GZD24"/>
      <c r="GZE24"/>
      <c r="GZF24"/>
      <c r="GZG24"/>
      <c r="GZH24"/>
      <c r="GZI24"/>
      <c r="GZJ24"/>
      <c r="GZK24"/>
      <c r="GZL24"/>
      <c r="GZM24"/>
      <c r="GZN24"/>
      <c r="GZO24"/>
      <c r="GZP24"/>
      <c r="GZQ24"/>
      <c r="GZR24"/>
      <c r="GZS24"/>
      <c r="GZT24"/>
      <c r="GZU24"/>
      <c r="GZV24"/>
      <c r="GZW24"/>
      <c r="GZX24"/>
      <c r="GZY24"/>
      <c r="GZZ24"/>
      <c r="HAA24"/>
      <c r="HAB24"/>
      <c r="HAC24"/>
      <c r="HAD24"/>
      <c r="HAE24"/>
      <c r="HAF24"/>
      <c r="HAG24"/>
      <c r="HAH24"/>
      <c r="HAI24"/>
      <c r="HAJ24"/>
      <c r="HAK24"/>
      <c r="HAL24"/>
      <c r="HAM24"/>
      <c r="HAN24"/>
      <c r="HAO24"/>
      <c r="HAP24"/>
      <c r="HAQ24"/>
      <c r="HAR24"/>
      <c r="HAS24"/>
      <c r="HAT24"/>
      <c r="HAU24"/>
      <c r="HAV24"/>
      <c r="HAW24"/>
      <c r="HAX24"/>
      <c r="HAY24"/>
      <c r="HAZ24"/>
      <c r="HBA24"/>
      <c r="HBB24"/>
      <c r="HBC24"/>
      <c r="HBD24"/>
      <c r="HBE24"/>
      <c r="HBF24"/>
      <c r="HBG24"/>
      <c r="HBH24"/>
      <c r="HBI24"/>
      <c r="HBJ24"/>
      <c r="HBK24"/>
      <c r="HBL24"/>
      <c r="HBM24"/>
      <c r="HBN24"/>
      <c r="HBO24"/>
      <c r="HBP24"/>
      <c r="HBQ24"/>
      <c r="HBR24"/>
      <c r="HBS24"/>
      <c r="HBT24"/>
      <c r="HBU24"/>
      <c r="HBV24"/>
      <c r="HBW24"/>
      <c r="HBX24"/>
      <c r="HBY24"/>
      <c r="HBZ24"/>
      <c r="HCA24"/>
      <c r="HCB24"/>
      <c r="HCC24"/>
      <c r="HCD24"/>
      <c r="HCE24"/>
      <c r="HCF24"/>
      <c r="HCG24"/>
      <c r="HCH24"/>
      <c r="HCI24"/>
      <c r="HCJ24"/>
      <c r="HCK24"/>
      <c r="HCL24"/>
      <c r="HCM24"/>
      <c r="HCN24"/>
      <c r="HCO24"/>
      <c r="HCP24"/>
      <c r="HCQ24"/>
      <c r="HCR24"/>
      <c r="HCS24"/>
      <c r="HCT24"/>
      <c r="HCU24"/>
      <c r="HCV24"/>
      <c r="HCW24"/>
      <c r="HCX24"/>
      <c r="HCY24"/>
      <c r="HCZ24"/>
      <c r="HDA24"/>
      <c r="HDB24"/>
      <c r="HDC24"/>
      <c r="HDD24"/>
      <c r="HDE24"/>
      <c r="HDF24"/>
      <c r="HDG24"/>
      <c r="HDH24"/>
      <c r="HDI24"/>
      <c r="HDJ24"/>
      <c r="HDK24"/>
      <c r="HDL24"/>
      <c r="HDM24"/>
      <c r="HDN24"/>
      <c r="HDO24"/>
      <c r="HDP24"/>
      <c r="HDQ24"/>
      <c r="HDR24"/>
      <c r="HDS24"/>
      <c r="HDT24"/>
      <c r="HDU24"/>
      <c r="HDV24"/>
      <c r="HDW24"/>
      <c r="HDX24"/>
      <c r="HDY24"/>
      <c r="HDZ24"/>
      <c r="HEA24"/>
      <c r="HEB24"/>
      <c r="HEC24"/>
      <c r="HED24"/>
      <c r="HEE24"/>
      <c r="HEF24"/>
      <c r="HEG24"/>
      <c r="HEH24"/>
      <c r="HEI24"/>
      <c r="HEJ24"/>
      <c r="HEK24"/>
      <c r="HEL24"/>
      <c r="HEM24"/>
      <c r="HEN24"/>
      <c r="HEO24"/>
      <c r="HEP24"/>
      <c r="HEQ24"/>
      <c r="HER24"/>
      <c r="HES24"/>
      <c r="HET24"/>
      <c r="HEU24"/>
      <c r="HEV24"/>
      <c r="HEW24"/>
      <c r="HEX24"/>
      <c r="HEY24"/>
      <c r="HEZ24"/>
      <c r="HFA24"/>
      <c r="HFB24"/>
      <c r="HFC24"/>
      <c r="HFD24"/>
      <c r="HFE24"/>
      <c r="HFF24"/>
      <c r="HFG24"/>
      <c r="HFH24"/>
      <c r="HFI24"/>
      <c r="HFJ24"/>
      <c r="HFK24"/>
      <c r="HFL24"/>
      <c r="HFM24"/>
      <c r="HFN24"/>
      <c r="HFO24"/>
      <c r="HFP24"/>
      <c r="HFQ24"/>
      <c r="HFR24"/>
      <c r="HFS24"/>
      <c r="HFT24"/>
      <c r="HFU24"/>
      <c r="HFV24"/>
      <c r="HFW24"/>
      <c r="HFX24"/>
      <c r="HFY24"/>
      <c r="HFZ24"/>
      <c r="HGA24"/>
      <c r="HGB24"/>
      <c r="HGC24"/>
      <c r="HGD24"/>
      <c r="HGE24"/>
      <c r="HGF24"/>
      <c r="HGG24"/>
      <c r="HGH24"/>
      <c r="HGI24"/>
      <c r="HGJ24"/>
      <c r="HGK24"/>
      <c r="HGL24"/>
      <c r="HGM24"/>
      <c r="HGN24"/>
      <c r="HGO24"/>
      <c r="HGP24"/>
      <c r="HGQ24"/>
      <c r="HGR24"/>
      <c r="HGS24"/>
      <c r="HGT24"/>
      <c r="HGU24"/>
      <c r="HGV24"/>
      <c r="HGW24"/>
      <c r="HGX24"/>
      <c r="HGY24"/>
      <c r="HGZ24"/>
      <c r="HHA24"/>
      <c r="HHB24"/>
      <c r="HHC24"/>
      <c r="HHD24"/>
      <c r="HHE24"/>
      <c r="HHF24"/>
      <c r="HHG24"/>
      <c r="HHH24"/>
      <c r="HHI24"/>
      <c r="HHJ24"/>
      <c r="HHK24"/>
      <c r="HHL24"/>
      <c r="HHM24"/>
      <c r="HHN24"/>
      <c r="HHO24"/>
      <c r="HHP24"/>
      <c r="HHQ24"/>
      <c r="HHR24"/>
      <c r="HHS24"/>
      <c r="HHT24"/>
      <c r="HHU24"/>
      <c r="HHV24"/>
      <c r="HHW24"/>
      <c r="HHX24"/>
      <c r="HHY24"/>
      <c r="HHZ24"/>
      <c r="HIA24"/>
      <c r="HIB24"/>
      <c r="HIC24"/>
      <c r="HID24"/>
      <c r="HIE24"/>
      <c r="HIF24"/>
      <c r="HIG24"/>
      <c r="HIH24"/>
      <c r="HII24"/>
      <c r="HIJ24"/>
      <c r="HIK24"/>
      <c r="HIL24"/>
      <c r="HIM24"/>
      <c r="HIN24"/>
      <c r="HIO24"/>
      <c r="HIP24"/>
      <c r="HIQ24"/>
      <c r="HIR24"/>
      <c r="HIS24"/>
      <c r="HIT24"/>
      <c r="HIU24"/>
      <c r="HIV24"/>
      <c r="HIW24"/>
      <c r="HIX24"/>
      <c r="HIY24"/>
      <c r="HIZ24"/>
      <c r="HJA24"/>
      <c r="HJB24"/>
      <c r="HJC24"/>
      <c r="HJD24"/>
      <c r="HJE24"/>
      <c r="HJF24"/>
      <c r="HJG24"/>
      <c r="HJH24"/>
      <c r="HJI24"/>
      <c r="HJJ24"/>
      <c r="HJK24"/>
      <c r="HJL24"/>
      <c r="HJM24"/>
      <c r="HJN24"/>
      <c r="HJO24"/>
      <c r="HJP24"/>
      <c r="HJQ24"/>
      <c r="HJR24"/>
      <c r="HJS24"/>
      <c r="HJT24"/>
      <c r="HJU24"/>
      <c r="HJV24"/>
      <c r="HJW24"/>
      <c r="HJX24"/>
      <c r="HJY24"/>
      <c r="HJZ24"/>
      <c r="HKA24"/>
      <c r="HKB24"/>
      <c r="HKC24"/>
      <c r="HKD24"/>
      <c r="HKE24"/>
      <c r="HKF24"/>
      <c r="HKG24"/>
      <c r="HKH24"/>
      <c r="HKI24"/>
      <c r="HKJ24"/>
      <c r="HKK24"/>
      <c r="HKL24"/>
      <c r="HKM24"/>
      <c r="HKN24"/>
      <c r="HKO24"/>
      <c r="HKP24"/>
      <c r="HKQ24"/>
      <c r="HKR24"/>
      <c r="HKS24"/>
      <c r="HKT24"/>
      <c r="HKU24"/>
      <c r="HKV24"/>
      <c r="HKW24"/>
      <c r="HKX24"/>
      <c r="HKY24"/>
      <c r="HKZ24"/>
      <c r="HLA24"/>
      <c r="HLB24"/>
      <c r="HLC24"/>
      <c r="HLD24"/>
      <c r="HLE24"/>
      <c r="HLF24"/>
      <c r="HLG24"/>
      <c r="HLH24"/>
      <c r="HLI24"/>
      <c r="HLJ24"/>
      <c r="HLK24"/>
      <c r="HLL24"/>
      <c r="HLM24"/>
      <c r="HLN24"/>
      <c r="HLO24"/>
      <c r="HLP24"/>
      <c r="HLQ24"/>
      <c r="HLR24"/>
      <c r="HLS24"/>
      <c r="HLT24"/>
      <c r="HLU24"/>
      <c r="HLV24"/>
      <c r="HLW24"/>
      <c r="HLX24"/>
      <c r="HLY24"/>
      <c r="HLZ24"/>
      <c r="HMA24"/>
      <c r="HMB24"/>
      <c r="HMC24"/>
      <c r="HMD24"/>
      <c r="HME24"/>
      <c r="HMF24"/>
      <c r="HMG24"/>
      <c r="HMH24"/>
      <c r="HMI24"/>
      <c r="HMJ24"/>
      <c r="HMK24"/>
      <c r="HML24"/>
      <c r="HMM24"/>
      <c r="HMN24"/>
      <c r="HMO24"/>
      <c r="HMP24"/>
      <c r="HMQ24"/>
      <c r="HMR24"/>
      <c r="HMS24"/>
      <c r="HMT24"/>
      <c r="HMU24"/>
      <c r="HMV24"/>
      <c r="HMW24"/>
      <c r="HMX24"/>
      <c r="HMY24"/>
      <c r="HMZ24"/>
      <c r="HNA24"/>
      <c r="HNB24"/>
      <c r="HNC24"/>
      <c r="HND24"/>
      <c r="HNE24"/>
      <c r="HNF24"/>
      <c r="HNG24"/>
      <c r="HNH24"/>
      <c r="HNI24"/>
      <c r="HNJ24"/>
      <c r="HNK24"/>
      <c r="HNL24"/>
      <c r="HNM24"/>
      <c r="HNN24"/>
      <c r="HNO24"/>
      <c r="HNP24"/>
      <c r="HNQ24"/>
      <c r="HNR24"/>
      <c r="HNS24"/>
      <c r="HNT24"/>
      <c r="HNU24"/>
      <c r="HNV24"/>
      <c r="HNW24"/>
      <c r="HNX24"/>
      <c r="HNY24"/>
      <c r="HNZ24"/>
      <c r="HOA24"/>
      <c r="HOB24"/>
      <c r="HOC24"/>
      <c r="HOD24"/>
      <c r="HOE24"/>
      <c r="HOF24"/>
      <c r="HOG24"/>
      <c r="HOH24"/>
      <c r="HOI24"/>
      <c r="HOJ24"/>
      <c r="HOK24"/>
      <c r="HOL24"/>
      <c r="HOM24"/>
      <c r="HON24"/>
      <c r="HOO24"/>
      <c r="HOP24"/>
      <c r="HOQ24"/>
      <c r="HOR24"/>
      <c r="HOS24"/>
      <c r="HOT24"/>
      <c r="HOU24"/>
      <c r="HOV24"/>
      <c r="HOW24"/>
      <c r="HOX24"/>
      <c r="HOY24"/>
      <c r="HOZ24"/>
      <c r="HPA24"/>
      <c r="HPB24"/>
      <c r="HPC24"/>
      <c r="HPD24"/>
      <c r="HPE24"/>
      <c r="HPF24"/>
      <c r="HPG24"/>
      <c r="HPH24"/>
      <c r="HPI24"/>
      <c r="HPJ24"/>
      <c r="HPK24"/>
      <c r="HPL24"/>
      <c r="HPM24"/>
      <c r="HPN24"/>
      <c r="HPO24"/>
      <c r="HPP24"/>
      <c r="HPQ24"/>
      <c r="HPR24"/>
      <c r="HPS24"/>
      <c r="HPT24"/>
      <c r="HPU24"/>
      <c r="HPV24"/>
      <c r="HPW24"/>
      <c r="HPX24"/>
      <c r="HPY24"/>
      <c r="HPZ24"/>
      <c r="HQA24"/>
      <c r="HQB24"/>
      <c r="HQC24"/>
      <c r="HQD24"/>
      <c r="HQE24"/>
      <c r="HQF24"/>
      <c r="HQG24"/>
      <c r="HQH24"/>
      <c r="HQI24"/>
      <c r="HQJ24"/>
      <c r="HQK24"/>
      <c r="HQL24"/>
      <c r="HQM24"/>
      <c r="HQN24"/>
      <c r="HQO24"/>
      <c r="HQP24"/>
      <c r="HQQ24"/>
      <c r="HQR24"/>
      <c r="HQS24"/>
      <c r="HQT24"/>
      <c r="HQU24"/>
      <c r="HQV24"/>
      <c r="HQW24"/>
      <c r="HQX24"/>
      <c r="HQY24"/>
      <c r="HQZ24"/>
      <c r="HRA24"/>
      <c r="HRB24"/>
      <c r="HRC24"/>
      <c r="HRD24"/>
      <c r="HRE24"/>
      <c r="HRF24"/>
      <c r="HRG24"/>
      <c r="HRH24"/>
      <c r="HRI24"/>
      <c r="HRJ24"/>
      <c r="HRK24"/>
      <c r="HRL24"/>
      <c r="HRM24"/>
      <c r="HRN24"/>
      <c r="HRO24"/>
      <c r="HRP24"/>
      <c r="HRQ24"/>
      <c r="HRR24"/>
      <c r="HRS24"/>
      <c r="HRT24"/>
      <c r="HRU24"/>
      <c r="HRV24"/>
      <c r="HRW24"/>
      <c r="HRX24"/>
      <c r="HRY24"/>
      <c r="HRZ24"/>
      <c r="HSA24"/>
      <c r="HSB24"/>
      <c r="HSC24"/>
      <c r="HSD24"/>
      <c r="HSE24"/>
      <c r="HSF24"/>
      <c r="HSG24"/>
      <c r="HSH24"/>
      <c r="HSI24"/>
      <c r="HSJ24"/>
      <c r="HSK24"/>
      <c r="HSL24"/>
      <c r="HSM24"/>
      <c r="HSN24"/>
      <c r="HSO24"/>
      <c r="HSP24"/>
      <c r="HSQ24"/>
      <c r="HSR24"/>
      <c r="HSS24"/>
      <c r="HST24"/>
      <c r="HSU24"/>
      <c r="HSV24"/>
      <c r="HSW24"/>
      <c r="HSX24"/>
      <c r="HSY24"/>
      <c r="HSZ24"/>
      <c r="HTA24"/>
      <c r="HTB24"/>
      <c r="HTC24"/>
      <c r="HTD24"/>
      <c r="HTE24"/>
      <c r="HTF24"/>
      <c r="HTG24"/>
      <c r="HTH24"/>
      <c r="HTI24"/>
      <c r="HTJ24"/>
      <c r="HTK24"/>
      <c r="HTL24"/>
      <c r="HTM24"/>
      <c r="HTN24"/>
      <c r="HTO24"/>
      <c r="HTP24"/>
      <c r="HTQ24"/>
      <c r="HTR24"/>
      <c r="HTS24"/>
      <c r="HTT24"/>
      <c r="HTU24"/>
      <c r="HTV24"/>
      <c r="HTW24"/>
      <c r="HTX24"/>
      <c r="HTY24"/>
      <c r="HTZ24"/>
      <c r="HUA24"/>
      <c r="HUB24"/>
      <c r="HUC24"/>
      <c r="HUD24"/>
      <c r="HUE24"/>
      <c r="HUF24"/>
      <c r="HUG24"/>
      <c r="HUH24"/>
      <c r="HUI24"/>
      <c r="HUJ24"/>
      <c r="HUK24"/>
      <c r="HUL24"/>
      <c r="HUM24"/>
      <c r="HUN24"/>
      <c r="HUO24"/>
      <c r="HUP24"/>
      <c r="HUQ24"/>
      <c r="HUR24"/>
      <c r="HUS24"/>
      <c r="HUT24"/>
      <c r="HUU24"/>
      <c r="HUV24"/>
      <c r="HUW24"/>
      <c r="HUX24"/>
      <c r="HUY24"/>
      <c r="HUZ24"/>
      <c r="HVA24"/>
      <c r="HVB24"/>
      <c r="HVC24"/>
      <c r="HVD24"/>
      <c r="HVE24"/>
      <c r="HVF24"/>
      <c r="HVG24"/>
      <c r="HVH24"/>
      <c r="HVI24"/>
      <c r="HVJ24"/>
      <c r="HVK24"/>
      <c r="HVL24"/>
      <c r="HVM24"/>
      <c r="HVN24"/>
      <c r="HVO24"/>
      <c r="HVP24"/>
      <c r="HVQ24"/>
      <c r="HVR24"/>
      <c r="HVS24"/>
      <c r="HVT24"/>
      <c r="HVU24"/>
      <c r="HVV24"/>
      <c r="HVW24"/>
      <c r="HVX24"/>
      <c r="HVY24"/>
      <c r="HVZ24"/>
      <c r="HWA24"/>
      <c r="HWB24"/>
      <c r="HWC24"/>
      <c r="HWD24"/>
      <c r="HWE24"/>
      <c r="HWF24"/>
      <c r="HWG24"/>
      <c r="HWH24"/>
      <c r="HWI24"/>
      <c r="HWJ24"/>
      <c r="HWK24"/>
      <c r="HWL24"/>
      <c r="HWM24"/>
      <c r="HWN24"/>
      <c r="HWO24"/>
      <c r="HWP24"/>
      <c r="HWQ24"/>
      <c r="HWR24"/>
      <c r="HWS24"/>
      <c r="HWT24"/>
      <c r="HWU24"/>
      <c r="HWV24"/>
      <c r="HWW24"/>
      <c r="HWX24"/>
      <c r="HWY24"/>
      <c r="HWZ24"/>
      <c r="HXA24"/>
      <c r="HXB24"/>
      <c r="HXC24"/>
      <c r="HXD24"/>
      <c r="HXE24"/>
      <c r="HXF24"/>
      <c r="HXG24"/>
      <c r="HXH24"/>
      <c r="HXI24"/>
      <c r="HXJ24"/>
      <c r="HXK24"/>
      <c r="HXL24"/>
      <c r="HXM24"/>
      <c r="HXN24"/>
      <c r="HXO24"/>
      <c r="HXP24"/>
      <c r="HXQ24"/>
      <c r="HXR24"/>
      <c r="HXS24"/>
      <c r="HXT24"/>
      <c r="HXU24"/>
      <c r="HXV24"/>
      <c r="HXW24"/>
      <c r="HXX24"/>
      <c r="HXY24"/>
      <c r="HXZ24"/>
      <c r="HYA24"/>
      <c r="HYB24"/>
      <c r="HYC24"/>
      <c r="HYD24"/>
      <c r="HYE24"/>
      <c r="HYF24"/>
      <c r="HYG24"/>
      <c r="HYH24"/>
      <c r="HYI24"/>
      <c r="HYJ24"/>
      <c r="HYK24"/>
      <c r="HYL24"/>
      <c r="HYM24"/>
      <c r="HYN24"/>
      <c r="HYO24"/>
      <c r="HYP24"/>
      <c r="HYQ24"/>
      <c r="HYR24"/>
      <c r="HYS24"/>
      <c r="HYT24"/>
      <c r="HYU24"/>
      <c r="HYV24"/>
      <c r="HYW24"/>
      <c r="HYX24"/>
      <c r="HYY24"/>
      <c r="HYZ24"/>
      <c r="HZA24"/>
      <c r="HZB24"/>
      <c r="HZC24"/>
      <c r="HZD24"/>
      <c r="HZE24"/>
      <c r="HZF24"/>
      <c r="HZG24"/>
      <c r="HZH24"/>
      <c r="HZI24"/>
      <c r="HZJ24"/>
      <c r="HZK24"/>
      <c r="HZL24"/>
      <c r="HZM24"/>
      <c r="HZN24"/>
      <c r="HZO24"/>
      <c r="HZP24"/>
      <c r="HZQ24"/>
      <c r="HZR24"/>
      <c r="HZS24"/>
      <c r="HZT24"/>
      <c r="HZU24"/>
      <c r="HZV24"/>
      <c r="HZW24"/>
      <c r="HZX24"/>
      <c r="HZY24"/>
      <c r="HZZ24"/>
      <c r="IAA24"/>
      <c r="IAB24"/>
      <c r="IAC24"/>
      <c r="IAD24"/>
      <c r="IAE24"/>
      <c r="IAF24"/>
      <c r="IAG24"/>
      <c r="IAH24"/>
      <c r="IAI24"/>
      <c r="IAJ24"/>
      <c r="IAK24"/>
      <c r="IAL24"/>
      <c r="IAM24"/>
      <c r="IAN24"/>
      <c r="IAO24"/>
      <c r="IAP24"/>
      <c r="IAQ24"/>
      <c r="IAR24"/>
      <c r="IAS24"/>
      <c r="IAT24"/>
      <c r="IAU24"/>
      <c r="IAV24"/>
      <c r="IAW24"/>
      <c r="IAX24"/>
      <c r="IAY24"/>
      <c r="IAZ24"/>
      <c r="IBA24"/>
      <c r="IBB24"/>
      <c r="IBC24"/>
      <c r="IBD24"/>
      <c r="IBE24"/>
      <c r="IBF24"/>
      <c r="IBG24"/>
      <c r="IBH24"/>
      <c r="IBI24"/>
      <c r="IBJ24"/>
      <c r="IBK24"/>
      <c r="IBL24"/>
      <c r="IBM24"/>
      <c r="IBN24"/>
      <c r="IBO24"/>
      <c r="IBP24"/>
      <c r="IBQ24"/>
      <c r="IBR24"/>
      <c r="IBS24"/>
      <c r="IBT24"/>
      <c r="IBU24"/>
      <c r="IBV24"/>
      <c r="IBW24"/>
      <c r="IBX24"/>
      <c r="IBY24"/>
      <c r="IBZ24"/>
      <c r="ICA24"/>
      <c r="ICB24"/>
      <c r="ICC24"/>
      <c r="ICD24"/>
      <c r="ICE24"/>
      <c r="ICF24"/>
      <c r="ICG24"/>
      <c r="ICH24"/>
      <c r="ICI24"/>
      <c r="ICJ24"/>
      <c r="ICK24"/>
      <c r="ICL24"/>
      <c r="ICM24"/>
      <c r="ICN24"/>
      <c r="ICO24"/>
      <c r="ICP24"/>
      <c r="ICQ24"/>
      <c r="ICR24"/>
      <c r="ICS24"/>
      <c r="ICT24"/>
      <c r="ICU24"/>
      <c r="ICV24"/>
      <c r="ICW24"/>
      <c r="ICX24"/>
      <c r="ICY24"/>
      <c r="ICZ24"/>
      <c r="IDA24"/>
      <c r="IDB24"/>
      <c r="IDC24"/>
      <c r="IDD24"/>
      <c r="IDE24"/>
      <c r="IDF24"/>
      <c r="IDG24"/>
      <c r="IDH24"/>
      <c r="IDI24"/>
      <c r="IDJ24"/>
      <c r="IDK24"/>
      <c r="IDL24"/>
      <c r="IDM24"/>
      <c r="IDN24"/>
      <c r="IDO24"/>
      <c r="IDP24"/>
      <c r="IDQ24"/>
      <c r="IDR24"/>
      <c r="IDS24"/>
      <c r="IDT24"/>
      <c r="IDU24"/>
      <c r="IDV24"/>
      <c r="IDW24"/>
      <c r="IDX24"/>
      <c r="IDY24"/>
      <c r="IDZ24"/>
      <c r="IEA24"/>
      <c r="IEB24"/>
      <c r="IEC24"/>
      <c r="IED24"/>
      <c r="IEE24"/>
      <c r="IEF24"/>
      <c r="IEG24"/>
      <c r="IEH24"/>
      <c r="IEI24"/>
      <c r="IEJ24"/>
      <c r="IEK24"/>
      <c r="IEL24"/>
      <c r="IEM24"/>
      <c r="IEN24"/>
      <c r="IEO24"/>
      <c r="IEP24"/>
      <c r="IEQ24"/>
      <c r="IER24"/>
      <c r="IES24"/>
      <c r="IET24"/>
      <c r="IEU24"/>
      <c r="IEV24"/>
      <c r="IEW24"/>
      <c r="IEX24"/>
      <c r="IEY24"/>
      <c r="IEZ24"/>
      <c r="IFA24"/>
      <c r="IFB24"/>
      <c r="IFC24"/>
      <c r="IFD24"/>
      <c r="IFE24"/>
      <c r="IFF24"/>
      <c r="IFG24"/>
      <c r="IFH24"/>
      <c r="IFI24"/>
      <c r="IFJ24"/>
      <c r="IFK24"/>
      <c r="IFL24"/>
      <c r="IFM24"/>
      <c r="IFN24"/>
      <c r="IFO24"/>
      <c r="IFP24"/>
      <c r="IFQ24"/>
      <c r="IFR24"/>
      <c r="IFS24"/>
      <c r="IFT24"/>
      <c r="IFU24"/>
      <c r="IFV24"/>
      <c r="IFW24"/>
      <c r="IFX24"/>
      <c r="IFY24"/>
      <c r="IFZ24"/>
      <c r="IGA24"/>
      <c r="IGB24"/>
      <c r="IGC24"/>
      <c r="IGD24"/>
      <c r="IGE24"/>
      <c r="IGF24"/>
      <c r="IGG24"/>
      <c r="IGH24"/>
      <c r="IGI24"/>
      <c r="IGJ24"/>
      <c r="IGK24"/>
      <c r="IGL24"/>
      <c r="IGM24"/>
      <c r="IGN24"/>
      <c r="IGO24"/>
      <c r="IGP24"/>
      <c r="IGQ24"/>
      <c r="IGR24"/>
      <c r="IGS24"/>
      <c r="IGT24"/>
      <c r="IGU24"/>
      <c r="IGV24"/>
      <c r="IGW24"/>
      <c r="IGX24"/>
      <c r="IGY24"/>
      <c r="IGZ24"/>
      <c r="IHA24"/>
      <c r="IHB24"/>
      <c r="IHC24"/>
      <c r="IHD24"/>
      <c r="IHE24"/>
      <c r="IHF24"/>
      <c r="IHG24"/>
      <c r="IHH24"/>
      <c r="IHI24"/>
      <c r="IHJ24"/>
      <c r="IHK24"/>
      <c r="IHL24"/>
      <c r="IHM24"/>
      <c r="IHN24"/>
      <c r="IHO24"/>
      <c r="IHP24"/>
      <c r="IHQ24"/>
      <c r="IHR24"/>
      <c r="IHS24"/>
      <c r="IHT24"/>
      <c r="IHU24"/>
      <c r="IHV24"/>
      <c r="IHW24"/>
      <c r="IHX24"/>
      <c r="IHY24"/>
      <c r="IHZ24"/>
      <c r="IIA24"/>
      <c r="IIB24"/>
      <c r="IIC24"/>
      <c r="IID24"/>
      <c r="IIE24"/>
      <c r="IIF24"/>
      <c r="IIG24"/>
      <c r="IIH24"/>
      <c r="III24"/>
      <c r="IIJ24"/>
      <c r="IIK24"/>
      <c r="IIL24"/>
      <c r="IIM24"/>
      <c r="IIN24"/>
      <c r="IIO24"/>
      <c r="IIP24"/>
      <c r="IIQ24"/>
      <c r="IIR24"/>
      <c r="IIS24"/>
      <c r="IIT24"/>
      <c r="IIU24"/>
      <c r="IIV24"/>
      <c r="IIW24"/>
      <c r="IIX24"/>
      <c r="IIY24"/>
      <c r="IIZ24"/>
      <c r="IJA24"/>
      <c r="IJB24"/>
      <c r="IJC24"/>
      <c r="IJD24"/>
      <c r="IJE24"/>
      <c r="IJF24"/>
      <c r="IJG24"/>
      <c r="IJH24"/>
      <c r="IJI24"/>
      <c r="IJJ24"/>
      <c r="IJK24"/>
      <c r="IJL24"/>
      <c r="IJM24"/>
      <c r="IJN24"/>
      <c r="IJO24"/>
      <c r="IJP24"/>
      <c r="IJQ24"/>
      <c r="IJR24"/>
      <c r="IJS24"/>
      <c r="IJT24"/>
      <c r="IJU24"/>
      <c r="IJV24"/>
      <c r="IJW24"/>
      <c r="IJX24"/>
      <c r="IJY24"/>
      <c r="IJZ24"/>
      <c r="IKA24"/>
      <c r="IKB24"/>
      <c r="IKC24"/>
      <c r="IKD24"/>
      <c r="IKE24"/>
      <c r="IKF24"/>
      <c r="IKG24"/>
      <c r="IKH24"/>
      <c r="IKI24"/>
      <c r="IKJ24"/>
      <c r="IKK24"/>
      <c r="IKL24"/>
      <c r="IKM24"/>
      <c r="IKN24"/>
      <c r="IKO24"/>
      <c r="IKP24"/>
      <c r="IKQ24"/>
      <c r="IKR24"/>
      <c r="IKS24"/>
      <c r="IKT24"/>
      <c r="IKU24"/>
      <c r="IKV24"/>
      <c r="IKW24"/>
      <c r="IKX24"/>
      <c r="IKY24"/>
      <c r="IKZ24"/>
      <c r="ILA24"/>
      <c r="ILB24"/>
      <c r="ILC24"/>
      <c r="ILD24"/>
      <c r="ILE24"/>
      <c r="ILF24"/>
      <c r="ILG24"/>
      <c r="ILH24"/>
      <c r="ILI24"/>
      <c r="ILJ24"/>
      <c r="ILK24"/>
      <c r="ILL24"/>
      <c r="ILM24"/>
      <c r="ILN24"/>
      <c r="ILO24"/>
      <c r="ILP24"/>
      <c r="ILQ24"/>
      <c r="ILR24"/>
      <c r="ILS24"/>
      <c r="ILT24"/>
      <c r="ILU24"/>
      <c r="ILV24"/>
      <c r="ILW24"/>
      <c r="ILX24"/>
      <c r="ILY24"/>
      <c r="ILZ24"/>
      <c r="IMA24"/>
      <c r="IMB24"/>
      <c r="IMC24"/>
      <c r="IMD24"/>
      <c r="IME24"/>
      <c r="IMF24"/>
      <c r="IMG24"/>
      <c r="IMH24"/>
      <c r="IMI24"/>
      <c r="IMJ24"/>
      <c r="IMK24"/>
      <c r="IML24"/>
      <c r="IMM24"/>
      <c r="IMN24"/>
      <c r="IMO24"/>
      <c r="IMP24"/>
      <c r="IMQ24"/>
      <c r="IMR24"/>
      <c r="IMS24"/>
      <c r="IMT24"/>
      <c r="IMU24"/>
      <c r="IMV24"/>
      <c r="IMW24"/>
      <c r="IMX24"/>
      <c r="IMY24"/>
      <c r="IMZ24"/>
      <c r="INA24"/>
      <c r="INB24"/>
      <c r="INC24"/>
      <c r="IND24"/>
      <c r="INE24"/>
      <c r="INF24"/>
      <c r="ING24"/>
      <c r="INH24"/>
      <c r="INI24"/>
      <c r="INJ24"/>
      <c r="INK24"/>
      <c r="INL24"/>
      <c r="INM24"/>
      <c r="INN24"/>
      <c r="INO24"/>
      <c r="INP24"/>
      <c r="INQ24"/>
      <c r="INR24"/>
      <c r="INS24"/>
      <c r="INT24"/>
      <c r="INU24"/>
      <c r="INV24"/>
      <c r="INW24"/>
      <c r="INX24"/>
      <c r="INY24"/>
      <c r="INZ24"/>
      <c r="IOA24"/>
      <c r="IOB24"/>
      <c r="IOC24"/>
      <c r="IOD24"/>
      <c r="IOE24"/>
      <c r="IOF24"/>
      <c r="IOG24"/>
      <c r="IOH24"/>
      <c r="IOI24"/>
      <c r="IOJ24"/>
      <c r="IOK24"/>
      <c r="IOL24"/>
      <c r="IOM24"/>
      <c r="ION24"/>
      <c r="IOO24"/>
      <c r="IOP24"/>
      <c r="IOQ24"/>
      <c r="IOR24"/>
      <c r="IOS24"/>
      <c r="IOT24"/>
      <c r="IOU24"/>
      <c r="IOV24"/>
      <c r="IOW24"/>
      <c r="IOX24"/>
      <c r="IOY24"/>
      <c r="IOZ24"/>
      <c r="IPA24"/>
      <c r="IPB24"/>
      <c r="IPC24"/>
      <c r="IPD24"/>
      <c r="IPE24"/>
      <c r="IPF24"/>
      <c r="IPG24"/>
      <c r="IPH24"/>
      <c r="IPI24"/>
      <c r="IPJ24"/>
      <c r="IPK24"/>
      <c r="IPL24"/>
      <c r="IPM24"/>
      <c r="IPN24"/>
      <c r="IPO24"/>
      <c r="IPP24"/>
      <c r="IPQ24"/>
      <c r="IPR24"/>
      <c r="IPS24"/>
      <c r="IPT24"/>
      <c r="IPU24"/>
      <c r="IPV24"/>
      <c r="IPW24"/>
      <c r="IPX24"/>
      <c r="IPY24"/>
      <c r="IPZ24"/>
      <c r="IQA24"/>
      <c r="IQB24"/>
      <c r="IQC24"/>
      <c r="IQD24"/>
      <c r="IQE24"/>
      <c r="IQF24"/>
      <c r="IQG24"/>
      <c r="IQH24"/>
      <c r="IQI24"/>
      <c r="IQJ24"/>
      <c r="IQK24"/>
      <c r="IQL24"/>
      <c r="IQM24"/>
      <c r="IQN24"/>
      <c r="IQO24"/>
      <c r="IQP24"/>
      <c r="IQQ24"/>
      <c r="IQR24"/>
      <c r="IQS24"/>
      <c r="IQT24"/>
      <c r="IQU24"/>
      <c r="IQV24"/>
      <c r="IQW24"/>
      <c r="IQX24"/>
      <c r="IQY24"/>
      <c r="IQZ24"/>
      <c r="IRA24"/>
      <c r="IRB24"/>
      <c r="IRC24"/>
      <c r="IRD24"/>
      <c r="IRE24"/>
      <c r="IRF24"/>
      <c r="IRG24"/>
      <c r="IRH24"/>
      <c r="IRI24"/>
      <c r="IRJ24"/>
      <c r="IRK24"/>
      <c r="IRL24"/>
      <c r="IRM24"/>
      <c r="IRN24"/>
      <c r="IRO24"/>
      <c r="IRP24"/>
      <c r="IRQ24"/>
      <c r="IRR24"/>
      <c r="IRS24"/>
      <c r="IRT24"/>
      <c r="IRU24"/>
      <c r="IRV24"/>
      <c r="IRW24"/>
      <c r="IRX24"/>
      <c r="IRY24"/>
      <c r="IRZ24"/>
      <c r="ISA24"/>
      <c r="ISB24"/>
      <c r="ISC24"/>
      <c r="ISD24"/>
      <c r="ISE24"/>
      <c r="ISF24"/>
      <c r="ISG24"/>
      <c r="ISH24"/>
      <c r="ISI24"/>
      <c r="ISJ24"/>
      <c r="ISK24"/>
      <c r="ISL24"/>
      <c r="ISM24"/>
      <c r="ISN24"/>
      <c r="ISO24"/>
      <c r="ISP24"/>
      <c r="ISQ24"/>
      <c r="ISR24"/>
      <c r="ISS24"/>
      <c r="IST24"/>
      <c r="ISU24"/>
      <c r="ISV24"/>
      <c r="ISW24"/>
      <c r="ISX24"/>
      <c r="ISY24"/>
      <c r="ISZ24"/>
      <c r="ITA24"/>
      <c r="ITB24"/>
      <c r="ITC24"/>
      <c r="ITD24"/>
      <c r="ITE24"/>
      <c r="ITF24"/>
      <c r="ITG24"/>
      <c r="ITH24"/>
      <c r="ITI24"/>
      <c r="ITJ24"/>
      <c r="ITK24"/>
      <c r="ITL24"/>
      <c r="ITM24"/>
      <c r="ITN24"/>
      <c r="ITO24"/>
      <c r="ITP24"/>
      <c r="ITQ24"/>
      <c r="ITR24"/>
      <c r="ITS24"/>
      <c r="ITT24"/>
      <c r="ITU24"/>
      <c r="ITV24"/>
      <c r="ITW24"/>
      <c r="ITX24"/>
      <c r="ITY24"/>
      <c r="ITZ24"/>
      <c r="IUA24"/>
      <c r="IUB24"/>
      <c r="IUC24"/>
      <c r="IUD24"/>
      <c r="IUE24"/>
      <c r="IUF24"/>
      <c r="IUG24"/>
      <c r="IUH24"/>
      <c r="IUI24"/>
      <c r="IUJ24"/>
      <c r="IUK24"/>
      <c r="IUL24"/>
      <c r="IUM24"/>
      <c r="IUN24"/>
      <c r="IUO24"/>
      <c r="IUP24"/>
      <c r="IUQ24"/>
      <c r="IUR24"/>
      <c r="IUS24"/>
      <c r="IUT24"/>
      <c r="IUU24"/>
      <c r="IUV24"/>
      <c r="IUW24"/>
      <c r="IUX24"/>
      <c r="IUY24"/>
      <c r="IUZ24"/>
      <c r="IVA24"/>
      <c r="IVB24"/>
      <c r="IVC24"/>
      <c r="IVD24"/>
      <c r="IVE24"/>
      <c r="IVF24"/>
      <c r="IVG24"/>
      <c r="IVH24"/>
      <c r="IVI24"/>
      <c r="IVJ24"/>
      <c r="IVK24"/>
      <c r="IVL24"/>
      <c r="IVM24"/>
      <c r="IVN24"/>
      <c r="IVO24"/>
      <c r="IVP24"/>
      <c r="IVQ24"/>
      <c r="IVR24"/>
      <c r="IVS24"/>
      <c r="IVT24"/>
      <c r="IVU24"/>
      <c r="IVV24"/>
      <c r="IVW24"/>
      <c r="IVX24"/>
      <c r="IVY24"/>
      <c r="IVZ24"/>
      <c r="IWA24"/>
      <c r="IWB24"/>
      <c r="IWC24"/>
      <c r="IWD24"/>
      <c r="IWE24"/>
      <c r="IWF24"/>
      <c r="IWG24"/>
      <c r="IWH24"/>
      <c r="IWI24"/>
      <c r="IWJ24"/>
      <c r="IWK24"/>
      <c r="IWL24"/>
      <c r="IWM24"/>
      <c r="IWN24"/>
      <c r="IWO24"/>
      <c r="IWP24"/>
      <c r="IWQ24"/>
      <c r="IWR24"/>
      <c r="IWS24"/>
      <c r="IWT24"/>
      <c r="IWU24"/>
      <c r="IWV24"/>
      <c r="IWW24"/>
      <c r="IWX24"/>
      <c r="IWY24"/>
      <c r="IWZ24"/>
      <c r="IXA24"/>
      <c r="IXB24"/>
      <c r="IXC24"/>
      <c r="IXD24"/>
      <c r="IXE24"/>
      <c r="IXF24"/>
      <c r="IXG24"/>
      <c r="IXH24"/>
      <c r="IXI24"/>
      <c r="IXJ24"/>
      <c r="IXK24"/>
      <c r="IXL24"/>
      <c r="IXM24"/>
      <c r="IXN24"/>
      <c r="IXO24"/>
      <c r="IXP24"/>
      <c r="IXQ24"/>
      <c r="IXR24"/>
      <c r="IXS24"/>
      <c r="IXT24"/>
      <c r="IXU24"/>
      <c r="IXV24"/>
      <c r="IXW24"/>
      <c r="IXX24"/>
      <c r="IXY24"/>
      <c r="IXZ24"/>
      <c r="IYA24"/>
      <c r="IYB24"/>
      <c r="IYC24"/>
      <c r="IYD24"/>
      <c r="IYE24"/>
      <c r="IYF24"/>
      <c r="IYG24"/>
      <c r="IYH24"/>
      <c r="IYI24"/>
      <c r="IYJ24"/>
      <c r="IYK24"/>
      <c r="IYL24"/>
      <c r="IYM24"/>
      <c r="IYN24"/>
      <c r="IYO24"/>
      <c r="IYP24"/>
      <c r="IYQ24"/>
      <c r="IYR24"/>
      <c r="IYS24"/>
      <c r="IYT24"/>
      <c r="IYU24"/>
      <c r="IYV24"/>
      <c r="IYW24"/>
      <c r="IYX24"/>
      <c r="IYY24"/>
      <c r="IYZ24"/>
      <c r="IZA24"/>
      <c r="IZB24"/>
      <c r="IZC24"/>
      <c r="IZD24"/>
      <c r="IZE24"/>
      <c r="IZF24"/>
      <c r="IZG24"/>
      <c r="IZH24"/>
      <c r="IZI24"/>
      <c r="IZJ24"/>
      <c r="IZK24"/>
      <c r="IZL24"/>
      <c r="IZM24"/>
      <c r="IZN24"/>
      <c r="IZO24"/>
      <c r="IZP24"/>
      <c r="IZQ24"/>
      <c r="IZR24"/>
      <c r="IZS24"/>
      <c r="IZT24"/>
      <c r="IZU24"/>
      <c r="IZV24"/>
      <c r="IZW24"/>
      <c r="IZX24"/>
      <c r="IZY24"/>
      <c r="IZZ24"/>
      <c r="JAA24"/>
      <c r="JAB24"/>
      <c r="JAC24"/>
      <c r="JAD24"/>
      <c r="JAE24"/>
      <c r="JAF24"/>
      <c r="JAG24"/>
      <c r="JAH24"/>
      <c r="JAI24"/>
      <c r="JAJ24"/>
      <c r="JAK24"/>
      <c r="JAL24"/>
      <c r="JAM24"/>
      <c r="JAN24"/>
      <c r="JAO24"/>
      <c r="JAP24"/>
      <c r="JAQ24"/>
      <c r="JAR24"/>
      <c r="JAS24"/>
      <c r="JAT24"/>
      <c r="JAU24"/>
      <c r="JAV24"/>
      <c r="JAW24"/>
      <c r="JAX24"/>
      <c r="JAY24"/>
      <c r="JAZ24"/>
      <c r="JBA24"/>
      <c r="JBB24"/>
      <c r="JBC24"/>
      <c r="JBD24"/>
      <c r="JBE24"/>
      <c r="JBF24"/>
      <c r="JBG24"/>
      <c r="JBH24"/>
      <c r="JBI24"/>
      <c r="JBJ24"/>
      <c r="JBK24"/>
      <c r="JBL24"/>
      <c r="JBM24"/>
      <c r="JBN24"/>
      <c r="JBO24"/>
      <c r="JBP24"/>
      <c r="JBQ24"/>
      <c r="JBR24"/>
      <c r="JBS24"/>
      <c r="JBT24"/>
      <c r="JBU24"/>
      <c r="JBV24"/>
      <c r="JBW24"/>
      <c r="JBX24"/>
      <c r="JBY24"/>
      <c r="JBZ24"/>
      <c r="JCA24"/>
      <c r="JCB24"/>
      <c r="JCC24"/>
      <c r="JCD24"/>
      <c r="JCE24"/>
      <c r="JCF24"/>
      <c r="JCG24"/>
      <c r="JCH24"/>
      <c r="JCI24"/>
      <c r="JCJ24"/>
      <c r="JCK24"/>
      <c r="JCL24"/>
      <c r="JCM24"/>
      <c r="JCN24"/>
      <c r="JCO24"/>
      <c r="JCP24"/>
      <c r="JCQ24"/>
      <c r="JCR24"/>
      <c r="JCS24"/>
      <c r="JCT24"/>
      <c r="JCU24"/>
      <c r="JCV24"/>
      <c r="JCW24"/>
      <c r="JCX24"/>
      <c r="JCY24"/>
      <c r="JCZ24"/>
      <c r="JDA24"/>
      <c r="JDB24"/>
      <c r="JDC24"/>
      <c r="JDD24"/>
      <c r="JDE24"/>
      <c r="JDF24"/>
      <c r="JDG24"/>
      <c r="JDH24"/>
      <c r="JDI24"/>
      <c r="JDJ24"/>
      <c r="JDK24"/>
      <c r="JDL24"/>
      <c r="JDM24"/>
      <c r="JDN24"/>
      <c r="JDO24"/>
      <c r="JDP24"/>
      <c r="JDQ24"/>
      <c r="JDR24"/>
      <c r="JDS24"/>
      <c r="JDT24"/>
      <c r="JDU24"/>
      <c r="JDV24"/>
      <c r="JDW24"/>
      <c r="JDX24"/>
      <c r="JDY24"/>
      <c r="JDZ24"/>
      <c r="JEA24"/>
      <c r="JEB24"/>
      <c r="JEC24"/>
      <c r="JED24"/>
      <c r="JEE24"/>
      <c r="JEF24"/>
      <c r="JEG24"/>
      <c r="JEH24"/>
      <c r="JEI24"/>
      <c r="JEJ24"/>
      <c r="JEK24"/>
      <c r="JEL24"/>
      <c r="JEM24"/>
      <c r="JEN24"/>
      <c r="JEO24"/>
      <c r="JEP24"/>
      <c r="JEQ24"/>
      <c r="JER24"/>
      <c r="JES24"/>
      <c r="JET24"/>
      <c r="JEU24"/>
      <c r="JEV24"/>
      <c r="JEW24"/>
      <c r="JEX24"/>
      <c r="JEY24"/>
      <c r="JEZ24"/>
      <c r="JFA24"/>
      <c r="JFB24"/>
      <c r="JFC24"/>
      <c r="JFD24"/>
      <c r="JFE24"/>
      <c r="JFF24"/>
      <c r="JFG24"/>
      <c r="JFH24"/>
      <c r="JFI24"/>
      <c r="JFJ24"/>
      <c r="JFK24"/>
      <c r="JFL24"/>
      <c r="JFM24"/>
      <c r="JFN24"/>
      <c r="JFO24"/>
      <c r="JFP24"/>
      <c r="JFQ24"/>
      <c r="JFR24"/>
      <c r="JFS24"/>
      <c r="JFT24"/>
      <c r="JFU24"/>
      <c r="JFV24"/>
      <c r="JFW24"/>
      <c r="JFX24"/>
      <c r="JFY24"/>
      <c r="JFZ24"/>
      <c r="JGA24"/>
      <c r="JGB24"/>
      <c r="JGC24"/>
      <c r="JGD24"/>
      <c r="JGE24"/>
      <c r="JGF24"/>
      <c r="JGG24"/>
      <c r="JGH24"/>
      <c r="JGI24"/>
      <c r="JGJ24"/>
      <c r="JGK24"/>
      <c r="JGL24"/>
      <c r="JGM24"/>
      <c r="JGN24"/>
      <c r="JGO24"/>
      <c r="JGP24"/>
      <c r="JGQ24"/>
      <c r="JGR24"/>
      <c r="JGS24"/>
      <c r="JGT24"/>
      <c r="JGU24"/>
      <c r="JGV24"/>
      <c r="JGW24"/>
      <c r="JGX24"/>
      <c r="JGY24"/>
      <c r="JGZ24"/>
      <c r="JHA24"/>
      <c r="JHB24"/>
      <c r="JHC24"/>
      <c r="JHD24"/>
      <c r="JHE24"/>
      <c r="JHF24"/>
      <c r="JHG24"/>
      <c r="JHH24"/>
      <c r="JHI24"/>
      <c r="JHJ24"/>
      <c r="JHK24"/>
      <c r="JHL24"/>
      <c r="JHM24"/>
      <c r="JHN24"/>
      <c r="JHO24"/>
      <c r="JHP24"/>
      <c r="JHQ24"/>
      <c r="JHR24"/>
      <c r="JHS24"/>
      <c r="JHT24"/>
      <c r="JHU24"/>
      <c r="JHV24"/>
      <c r="JHW24"/>
      <c r="JHX24"/>
      <c r="JHY24"/>
      <c r="JHZ24"/>
      <c r="JIA24"/>
      <c r="JIB24"/>
      <c r="JIC24"/>
      <c r="JID24"/>
      <c r="JIE24"/>
      <c r="JIF24"/>
      <c r="JIG24"/>
      <c r="JIH24"/>
      <c r="JII24"/>
      <c r="JIJ24"/>
      <c r="JIK24"/>
      <c r="JIL24"/>
      <c r="JIM24"/>
      <c r="JIN24"/>
      <c r="JIO24"/>
      <c r="JIP24"/>
      <c r="JIQ24"/>
      <c r="JIR24"/>
      <c r="JIS24"/>
      <c r="JIT24"/>
      <c r="JIU24"/>
      <c r="JIV24"/>
      <c r="JIW24"/>
      <c r="JIX24"/>
      <c r="JIY24"/>
      <c r="JIZ24"/>
      <c r="JJA24"/>
      <c r="JJB24"/>
      <c r="JJC24"/>
      <c r="JJD24"/>
      <c r="JJE24"/>
      <c r="JJF24"/>
      <c r="JJG24"/>
      <c r="JJH24"/>
      <c r="JJI24"/>
      <c r="JJJ24"/>
      <c r="JJK24"/>
      <c r="JJL24"/>
      <c r="JJM24"/>
      <c r="JJN24"/>
      <c r="JJO24"/>
      <c r="JJP24"/>
      <c r="JJQ24"/>
      <c r="JJR24"/>
      <c r="JJS24"/>
      <c r="JJT24"/>
      <c r="JJU24"/>
      <c r="JJV24"/>
      <c r="JJW24"/>
      <c r="JJX24"/>
      <c r="JJY24"/>
      <c r="JJZ24"/>
      <c r="JKA24"/>
      <c r="JKB24"/>
      <c r="JKC24"/>
      <c r="JKD24"/>
      <c r="JKE24"/>
      <c r="JKF24"/>
      <c r="JKG24"/>
      <c r="JKH24"/>
      <c r="JKI24"/>
      <c r="JKJ24"/>
      <c r="JKK24"/>
      <c r="JKL24"/>
      <c r="JKM24"/>
      <c r="JKN24"/>
      <c r="JKO24"/>
      <c r="JKP24"/>
      <c r="JKQ24"/>
      <c r="JKR24"/>
      <c r="JKS24"/>
      <c r="JKT24"/>
      <c r="JKU24"/>
      <c r="JKV24"/>
      <c r="JKW24"/>
      <c r="JKX24"/>
      <c r="JKY24"/>
      <c r="JKZ24"/>
      <c r="JLA24"/>
      <c r="JLB24"/>
      <c r="JLC24"/>
      <c r="JLD24"/>
      <c r="JLE24"/>
      <c r="JLF24"/>
      <c r="JLG24"/>
      <c r="JLH24"/>
      <c r="JLI24"/>
      <c r="JLJ24"/>
      <c r="JLK24"/>
      <c r="JLL24"/>
      <c r="JLM24"/>
      <c r="JLN24"/>
      <c r="JLO24"/>
      <c r="JLP24"/>
      <c r="JLQ24"/>
      <c r="JLR24"/>
      <c r="JLS24"/>
      <c r="JLT24"/>
      <c r="JLU24"/>
      <c r="JLV24"/>
      <c r="JLW24"/>
      <c r="JLX24"/>
      <c r="JLY24"/>
      <c r="JLZ24"/>
      <c r="JMA24"/>
      <c r="JMB24"/>
      <c r="JMC24"/>
      <c r="JMD24"/>
      <c r="JME24"/>
      <c r="JMF24"/>
      <c r="JMG24"/>
      <c r="JMH24"/>
      <c r="JMI24"/>
      <c r="JMJ24"/>
      <c r="JMK24"/>
      <c r="JML24"/>
      <c r="JMM24"/>
      <c r="JMN24"/>
      <c r="JMO24"/>
      <c r="JMP24"/>
      <c r="JMQ24"/>
      <c r="JMR24"/>
      <c r="JMS24"/>
      <c r="JMT24"/>
      <c r="JMU24"/>
      <c r="JMV24"/>
      <c r="JMW24"/>
      <c r="JMX24"/>
      <c r="JMY24"/>
      <c r="JMZ24"/>
      <c r="JNA24"/>
      <c r="JNB24"/>
      <c r="JNC24"/>
      <c r="JND24"/>
      <c r="JNE24"/>
      <c r="JNF24"/>
      <c r="JNG24"/>
      <c r="JNH24"/>
      <c r="JNI24"/>
      <c r="JNJ24"/>
      <c r="JNK24"/>
      <c r="JNL24"/>
      <c r="JNM24"/>
      <c r="JNN24"/>
      <c r="JNO24"/>
      <c r="JNP24"/>
      <c r="JNQ24"/>
      <c r="JNR24"/>
      <c r="JNS24"/>
      <c r="JNT24"/>
      <c r="JNU24"/>
      <c r="JNV24"/>
      <c r="JNW24"/>
      <c r="JNX24"/>
      <c r="JNY24"/>
      <c r="JNZ24"/>
      <c r="JOA24"/>
      <c r="JOB24"/>
      <c r="JOC24"/>
      <c r="JOD24"/>
      <c r="JOE24"/>
      <c r="JOF24"/>
      <c r="JOG24"/>
      <c r="JOH24"/>
      <c r="JOI24"/>
      <c r="JOJ24"/>
      <c r="JOK24"/>
      <c r="JOL24"/>
      <c r="JOM24"/>
      <c r="JON24"/>
      <c r="JOO24"/>
      <c r="JOP24"/>
      <c r="JOQ24"/>
      <c r="JOR24"/>
      <c r="JOS24"/>
      <c r="JOT24"/>
      <c r="JOU24"/>
      <c r="JOV24"/>
      <c r="JOW24"/>
      <c r="JOX24"/>
      <c r="JOY24"/>
      <c r="JOZ24"/>
      <c r="JPA24"/>
      <c r="JPB24"/>
      <c r="JPC24"/>
      <c r="JPD24"/>
      <c r="JPE24"/>
      <c r="JPF24"/>
      <c r="JPG24"/>
      <c r="JPH24"/>
      <c r="JPI24"/>
      <c r="JPJ24"/>
      <c r="JPK24"/>
      <c r="JPL24"/>
      <c r="JPM24"/>
      <c r="JPN24"/>
      <c r="JPO24"/>
      <c r="JPP24"/>
      <c r="JPQ24"/>
      <c r="JPR24"/>
      <c r="JPS24"/>
      <c r="JPT24"/>
      <c r="JPU24"/>
      <c r="JPV24"/>
      <c r="JPW24"/>
      <c r="JPX24"/>
      <c r="JPY24"/>
      <c r="JPZ24"/>
      <c r="JQA24"/>
      <c r="JQB24"/>
      <c r="JQC24"/>
      <c r="JQD24"/>
      <c r="JQE24"/>
      <c r="JQF24"/>
      <c r="JQG24"/>
      <c r="JQH24"/>
      <c r="JQI24"/>
      <c r="JQJ24"/>
      <c r="JQK24"/>
      <c r="JQL24"/>
      <c r="JQM24"/>
      <c r="JQN24"/>
      <c r="JQO24"/>
      <c r="JQP24"/>
      <c r="JQQ24"/>
      <c r="JQR24"/>
      <c r="JQS24"/>
      <c r="JQT24"/>
      <c r="JQU24"/>
      <c r="JQV24"/>
      <c r="JQW24"/>
      <c r="JQX24"/>
      <c r="JQY24"/>
      <c r="JQZ24"/>
      <c r="JRA24"/>
      <c r="JRB24"/>
      <c r="JRC24"/>
      <c r="JRD24"/>
      <c r="JRE24"/>
      <c r="JRF24"/>
      <c r="JRG24"/>
      <c r="JRH24"/>
      <c r="JRI24"/>
      <c r="JRJ24"/>
      <c r="JRK24"/>
      <c r="JRL24"/>
      <c r="JRM24"/>
      <c r="JRN24"/>
      <c r="JRO24"/>
      <c r="JRP24"/>
      <c r="JRQ24"/>
      <c r="JRR24"/>
      <c r="JRS24"/>
      <c r="JRT24"/>
      <c r="JRU24"/>
      <c r="JRV24"/>
      <c r="JRW24"/>
      <c r="JRX24"/>
      <c r="JRY24"/>
      <c r="JRZ24"/>
      <c r="JSA24"/>
      <c r="JSB24"/>
      <c r="JSC24"/>
      <c r="JSD24"/>
      <c r="JSE24"/>
      <c r="JSF24"/>
      <c r="JSG24"/>
      <c r="JSH24"/>
      <c r="JSI24"/>
      <c r="JSJ24"/>
      <c r="JSK24"/>
      <c r="JSL24"/>
      <c r="JSM24"/>
      <c r="JSN24"/>
      <c r="JSO24"/>
      <c r="JSP24"/>
      <c r="JSQ24"/>
      <c r="JSR24"/>
      <c r="JSS24"/>
      <c r="JST24"/>
      <c r="JSU24"/>
      <c r="JSV24"/>
      <c r="JSW24"/>
      <c r="JSX24"/>
      <c r="JSY24"/>
      <c r="JSZ24"/>
      <c r="JTA24"/>
      <c r="JTB24"/>
      <c r="JTC24"/>
      <c r="JTD24"/>
      <c r="JTE24"/>
      <c r="JTF24"/>
      <c r="JTG24"/>
      <c r="JTH24"/>
      <c r="JTI24"/>
      <c r="JTJ24"/>
      <c r="JTK24"/>
      <c r="JTL24"/>
      <c r="JTM24"/>
      <c r="JTN24"/>
      <c r="JTO24"/>
      <c r="JTP24"/>
      <c r="JTQ24"/>
      <c r="JTR24"/>
      <c r="JTS24"/>
      <c r="JTT24"/>
      <c r="JTU24"/>
      <c r="JTV24"/>
      <c r="JTW24"/>
      <c r="JTX24"/>
      <c r="JTY24"/>
      <c r="JTZ24"/>
      <c r="JUA24"/>
      <c r="JUB24"/>
      <c r="JUC24"/>
      <c r="JUD24"/>
      <c r="JUE24"/>
      <c r="JUF24"/>
      <c r="JUG24"/>
      <c r="JUH24"/>
      <c r="JUI24"/>
      <c r="JUJ24"/>
      <c r="JUK24"/>
      <c r="JUL24"/>
      <c r="JUM24"/>
      <c r="JUN24"/>
      <c r="JUO24"/>
      <c r="JUP24"/>
      <c r="JUQ24"/>
      <c r="JUR24"/>
      <c r="JUS24"/>
      <c r="JUT24"/>
      <c r="JUU24"/>
      <c r="JUV24"/>
      <c r="JUW24"/>
      <c r="JUX24"/>
      <c r="JUY24"/>
      <c r="JUZ24"/>
      <c r="JVA24"/>
      <c r="JVB24"/>
      <c r="JVC24"/>
      <c r="JVD24"/>
      <c r="JVE24"/>
      <c r="JVF24"/>
      <c r="JVG24"/>
      <c r="JVH24"/>
      <c r="JVI24"/>
      <c r="JVJ24"/>
      <c r="JVK24"/>
      <c r="JVL24"/>
      <c r="JVM24"/>
      <c r="JVN24"/>
      <c r="JVO24"/>
      <c r="JVP24"/>
      <c r="JVQ24"/>
      <c r="JVR24"/>
      <c r="JVS24"/>
      <c r="JVT24"/>
      <c r="JVU24"/>
      <c r="JVV24"/>
      <c r="JVW24"/>
      <c r="JVX24"/>
      <c r="JVY24"/>
      <c r="JVZ24"/>
      <c r="JWA24"/>
      <c r="JWB24"/>
      <c r="JWC24"/>
      <c r="JWD24"/>
      <c r="JWE24"/>
      <c r="JWF24"/>
      <c r="JWG24"/>
      <c r="JWH24"/>
      <c r="JWI24"/>
      <c r="JWJ24"/>
      <c r="JWK24"/>
      <c r="JWL24"/>
      <c r="JWM24"/>
      <c r="JWN24"/>
      <c r="JWO24"/>
      <c r="JWP24"/>
      <c r="JWQ24"/>
      <c r="JWR24"/>
      <c r="JWS24"/>
      <c r="JWT24"/>
      <c r="JWU24"/>
      <c r="JWV24"/>
      <c r="JWW24"/>
      <c r="JWX24"/>
      <c r="JWY24"/>
      <c r="JWZ24"/>
      <c r="JXA24"/>
      <c r="JXB24"/>
      <c r="JXC24"/>
      <c r="JXD24"/>
      <c r="JXE24"/>
      <c r="JXF24"/>
      <c r="JXG24"/>
      <c r="JXH24"/>
      <c r="JXI24"/>
      <c r="JXJ24"/>
      <c r="JXK24"/>
      <c r="JXL24"/>
      <c r="JXM24"/>
      <c r="JXN24"/>
      <c r="JXO24"/>
      <c r="JXP24"/>
      <c r="JXQ24"/>
      <c r="JXR24"/>
      <c r="JXS24"/>
      <c r="JXT24"/>
      <c r="JXU24"/>
      <c r="JXV24"/>
      <c r="JXW24"/>
      <c r="JXX24"/>
      <c r="JXY24"/>
      <c r="JXZ24"/>
      <c r="JYA24"/>
      <c r="JYB24"/>
      <c r="JYC24"/>
      <c r="JYD24"/>
      <c r="JYE24"/>
      <c r="JYF24"/>
      <c r="JYG24"/>
      <c r="JYH24"/>
      <c r="JYI24"/>
      <c r="JYJ24"/>
      <c r="JYK24"/>
      <c r="JYL24"/>
      <c r="JYM24"/>
      <c r="JYN24"/>
      <c r="JYO24"/>
      <c r="JYP24"/>
      <c r="JYQ24"/>
      <c r="JYR24"/>
      <c r="JYS24"/>
      <c r="JYT24"/>
      <c r="JYU24"/>
      <c r="JYV24"/>
      <c r="JYW24"/>
      <c r="JYX24"/>
      <c r="JYY24"/>
      <c r="JYZ24"/>
      <c r="JZA24"/>
      <c r="JZB24"/>
      <c r="JZC24"/>
      <c r="JZD24"/>
      <c r="JZE24"/>
      <c r="JZF24"/>
      <c r="JZG24"/>
      <c r="JZH24"/>
      <c r="JZI24"/>
      <c r="JZJ24"/>
      <c r="JZK24"/>
      <c r="JZL24"/>
      <c r="JZM24"/>
      <c r="JZN24"/>
      <c r="JZO24"/>
      <c r="JZP24"/>
      <c r="JZQ24"/>
      <c r="JZR24"/>
      <c r="JZS24"/>
      <c r="JZT24"/>
      <c r="JZU24"/>
      <c r="JZV24"/>
      <c r="JZW24"/>
      <c r="JZX24"/>
      <c r="JZY24"/>
      <c r="JZZ24"/>
      <c r="KAA24"/>
      <c r="KAB24"/>
      <c r="KAC24"/>
      <c r="KAD24"/>
      <c r="KAE24"/>
      <c r="KAF24"/>
      <c r="KAG24"/>
      <c r="KAH24"/>
      <c r="KAI24"/>
      <c r="KAJ24"/>
      <c r="KAK24"/>
      <c r="KAL24"/>
      <c r="KAM24"/>
      <c r="KAN24"/>
      <c r="KAO24"/>
      <c r="KAP24"/>
      <c r="KAQ24"/>
      <c r="KAR24"/>
      <c r="KAS24"/>
      <c r="KAT24"/>
      <c r="KAU24"/>
      <c r="KAV24"/>
      <c r="KAW24"/>
      <c r="KAX24"/>
      <c r="KAY24"/>
      <c r="KAZ24"/>
      <c r="KBA24"/>
      <c r="KBB24"/>
      <c r="KBC24"/>
      <c r="KBD24"/>
      <c r="KBE24"/>
      <c r="KBF24"/>
      <c r="KBG24"/>
      <c r="KBH24"/>
      <c r="KBI24"/>
      <c r="KBJ24"/>
      <c r="KBK24"/>
      <c r="KBL24"/>
      <c r="KBM24"/>
      <c r="KBN24"/>
      <c r="KBO24"/>
      <c r="KBP24"/>
      <c r="KBQ24"/>
      <c r="KBR24"/>
      <c r="KBS24"/>
      <c r="KBT24"/>
      <c r="KBU24"/>
      <c r="KBV24"/>
      <c r="KBW24"/>
      <c r="KBX24"/>
      <c r="KBY24"/>
      <c r="KBZ24"/>
      <c r="KCA24"/>
      <c r="KCB24"/>
      <c r="KCC24"/>
      <c r="KCD24"/>
      <c r="KCE24"/>
      <c r="KCF24"/>
      <c r="KCG24"/>
      <c r="KCH24"/>
      <c r="KCI24"/>
      <c r="KCJ24"/>
      <c r="KCK24"/>
      <c r="KCL24"/>
      <c r="KCM24"/>
      <c r="KCN24"/>
      <c r="KCO24"/>
      <c r="KCP24"/>
      <c r="KCQ24"/>
      <c r="KCR24"/>
      <c r="KCS24"/>
      <c r="KCT24"/>
      <c r="KCU24"/>
      <c r="KCV24"/>
      <c r="KCW24"/>
      <c r="KCX24"/>
      <c r="KCY24"/>
      <c r="KCZ24"/>
      <c r="KDA24"/>
      <c r="KDB24"/>
      <c r="KDC24"/>
      <c r="KDD24"/>
      <c r="KDE24"/>
      <c r="KDF24"/>
      <c r="KDG24"/>
      <c r="KDH24"/>
      <c r="KDI24"/>
      <c r="KDJ24"/>
      <c r="KDK24"/>
      <c r="KDL24"/>
      <c r="KDM24"/>
      <c r="KDN24"/>
      <c r="KDO24"/>
      <c r="KDP24"/>
      <c r="KDQ24"/>
      <c r="KDR24"/>
      <c r="KDS24"/>
      <c r="KDT24"/>
      <c r="KDU24"/>
      <c r="KDV24"/>
      <c r="KDW24"/>
      <c r="KDX24"/>
      <c r="KDY24"/>
      <c r="KDZ24"/>
      <c r="KEA24"/>
      <c r="KEB24"/>
      <c r="KEC24"/>
      <c r="KED24"/>
      <c r="KEE24"/>
      <c r="KEF24"/>
      <c r="KEG24"/>
      <c r="KEH24"/>
      <c r="KEI24"/>
      <c r="KEJ24"/>
      <c r="KEK24"/>
      <c r="KEL24"/>
      <c r="KEM24"/>
      <c r="KEN24"/>
      <c r="KEO24"/>
      <c r="KEP24"/>
      <c r="KEQ24"/>
      <c r="KER24"/>
      <c r="KES24"/>
      <c r="KET24"/>
      <c r="KEU24"/>
      <c r="KEV24"/>
      <c r="KEW24"/>
      <c r="KEX24"/>
      <c r="KEY24"/>
      <c r="KEZ24"/>
      <c r="KFA24"/>
      <c r="KFB24"/>
      <c r="KFC24"/>
      <c r="KFD24"/>
      <c r="KFE24"/>
      <c r="KFF24"/>
      <c r="KFG24"/>
      <c r="KFH24"/>
      <c r="KFI24"/>
      <c r="KFJ24"/>
      <c r="KFK24"/>
      <c r="KFL24"/>
      <c r="KFM24"/>
      <c r="KFN24"/>
      <c r="KFO24"/>
      <c r="KFP24"/>
      <c r="KFQ24"/>
      <c r="KFR24"/>
      <c r="KFS24"/>
      <c r="KFT24"/>
      <c r="KFU24"/>
      <c r="KFV24"/>
      <c r="KFW24"/>
      <c r="KFX24"/>
      <c r="KFY24"/>
      <c r="KFZ24"/>
      <c r="KGA24"/>
      <c r="KGB24"/>
      <c r="KGC24"/>
      <c r="KGD24"/>
      <c r="KGE24"/>
      <c r="KGF24"/>
      <c r="KGG24"/>
      <c r="KGH24"/>
      <c r="KGI24"/>
      <c r="KGJ24"/>
      <c r="KGK24"/>
      <c r="KGL24"/>
      <c r="KGM24"/>
      <c r="KGN24"/>
      <c r="KGO24"/>
      <c r="KGP24"/>
      <c r="KGQ24"/>
      <c r="KGR24"/>
      <c r="KGS24"/>
      <c r="KGT24"/>
      <c r="KGU24"/>
      <c r="KGV24"/>
      <c r="KGW24"/>
      <c r="KGX24"/>
      <c r="KGY24"/>
      <c r="KGZ24"/>
      <c r="KHA24"/>
      <c r="KHB24"/>
      <c r="KHC24"/>
      <c r="KHD24"/>
      <c r="KHE24"/>
      <c r="KHF24"/>
      <c r="KHG24"/>
      <c r="KHH24"/>
      <c r="KHI24"/>
      <c r="KHJ24"/>
      <c r="KHK24"/>
      <c r="KHL24"/>
      <c r="KHM24"/>
      <c r="KHN24"/>
      <c r="KHO24"/>
      <c r="KHP24"/>
      <c r="KHQ24"/>
      <c r="KHR24"/>
      <c r="KHS24"/>
      <c r="KHT24"/>
      <c r="KHU24"/>
      <c r="KHV24"/>
      <c r="KHW24"/>
      <c r="KHX24"/>
      <c r="KHY24"/>
      <c r="KHZ24"/>
      <c r="KIA24"/>
      <c r="KIB24"/>
      <c r="KIC24"/>
      <c r="KID24"/>
      <c r="KIE24"/>
      <c r="KIF24"/>
      <c r="KIG24"/>
      <c r="KIH24"/>
      <c r="KII24"/>
      <c r="KIJ24"/>
      <c r="KIK24"/>
      <c r="KIL24"/>
      <c r="KIM24"/>
      <c r="KIN24"/>
      <c r="KIO24"/>
      <c r="KIP24"/>
      <c r="KIQ24"/>
      <c r="KIR24"/>
      <c r="KIS24"/>
      <c r="KIT24"/>
      <c r="KIU24"/>
      <c r="KIV24"/>
      <c r="KIW24"/>
      <c r="KIX24"/>
      <c r="KIY24"/>
      <c r="KIZ24"/>
      <c r="KJA24"/>
      <c r="KJB24"/>
      <c r="KJC24"/>
      <c r="KJD24"/>
      <c r="KJE24"/>
      <c r="KJF24"/>
      <c r="KJG24"/>
      <c r="KJH24"/>
      <c r="KJI24"/>
      <c r="KJJ24"/>
      <c r="KJK24"/>
      <c r="KJL24"/>
      <c r="KJM24"/>
      <c r="KJN24"/>
      <c r="KJO24"/>
      <c r="KJP24"/>
      <c r="KJQ24"/>
      <c r="KJR24"/>
      <c r="KJS24"/>
      <c r="KJT24"/>
      <c r="KJU24"/>
      <c r="KJV24"/>
      <c r="KJW24"/>
      <c r="KJX24"/>
      <c r="KJY24"/>
      <c r="KJZ24"/>
      <c r="KKA24"/>
      <c r="KKB24"/>
      <c r="KKC24"/>
      <c r="KKD24"/>
      <c r="KKE24"/>
      <c r="KKF24"/>
      <c r="KKG24"/>
      <c r="KKH24"/>
      <c r="KKI24"/>
      <c r="KKJ24"/>
      <c r="KKK24"/>
      <c r="KKL24"/>
      <c r="KKM24"/>
      <c r="KKN24"/>
      <c r="KKO24"/>
      <c r="KKP24"/>
      <c r="KKQ24"/>
      <c r="KKR24"/>
      <c r="KKS24"/>
      <c r="KKT24"/>
      <c r="KKU24"/>
      <c r="KKV24"/>
      <c r="KKW24"/>
      <c r="KKX24"/>
      <c r="KKY24"/>
      <c r="KKZ24"/>
      <c r="KLA24"/>
      <c r="KLB24"/>
      <c r="KLC24"/>
      <c r="KLD24"/>
      <c r="KLE24"/>
      <c r="KLF24"/>
      <c r="KLG24"/>
      <c r="KLH24"/>
      <c r="KLI24"/>
      <c r="KLJ24"/>
      <c r="KLK24"/>
      <c r="KLL24"/>
      <c r="KLM24"/>
      <c r="KLN24"/>
      <c r="KLO24"/>
      <c r="KLP24"/>
      <c r="KLQ24"/>
      <c r="KLR24"/>
      <c r="KLS24"/>
      <c r="KLT24"/>
      <c r="KLU24"/>
      <c r="KLV24"/>
      <c r="KLW24"/>
      <c r="KLX24"/>
      <c r="KLY24"/>
      <c r="KLZ24"/>
      <c r="KMA24"/>
      <c r="KMB24"/>
      <c r="KMC24"/>
      <c r="KMD24"/>
      <c r="KME24"/>
      <c r="KMF24"/>
      <c r="KMG24"/>
      <c r="KMH24"/>
      <c r="KMI24"/>
      <c r="KMJ24"/>
      <c r="KMK24"/>
      <c r="KML24"/>
      <c r="KMM24"/>
      <c r="KMN24"/>
      <c r="KMO24"/>
      <c r="KMP24"/>
      <c r="KMQ24"/>
      <c r="KMR24"/>
      <c r="KMS24"/>
      <c r="KMT24"/>
      <c r="KMU24"/>
      <c r="KMV24"/>
      <c r="KMW24"/>
      <c r="KMX24"/>
      <c r="KMY24"/>
      <c r="KMZ24"/>
      <c r="KNA24"/>
      <c r="KNB24"/>
      <c r="KNC24"/>
      <c r="KND24"/>
      <c r="KNE24"/>
      <c r="KNF24"/>
      <c r="KNG24"/>
      <c r="KNH24"/>
      <c r="KNI24"/>
      <c r="KNJ24"/>
      <c r="KNK24"/>
      <c r="KNL24"/>
      <c r="KNM24"/>
      <c r="KNN24"/>
      <c r="KNO24"/>
      <c r="KNP24"/>
      <c r="KNQ24"/>
      <c r="KNR24"/>
      <c r="KNS24"/>
      <c r="KNT24"/>
      <c r="KNU24"/>
      <c r="KNV24"/>
      <c r="KNW24"/>
      <c r="KNX24"/>
      <c r="KNY24"/>
      <c r="KNZ24"/>
      <c r="KOA24"/>
      <c r="KOB24"/>
      <c r="KOC24"/>
      <c r="KOD24"/>
      <c r="KOE24"/>
      <c r="KOF24"/>
      <c r="KOG24"/>
      <c r="KOH24"/>
      <c r="KOI24"/>
      <c r="KOJ24"/>
      <c r="KOK24"/>
      <c r="KOL24"/>
      <c r="KOM24"/>
      <c r="KON24"/>
      <c r="KOO24"/>
      <c r="KOP24"/>
      <c r="KOQ24"/>
      <c r="KOR24"/>
      <c r="KOS24"/>
      <c r="KOT24"/>
      <c r="KOU24"/>
      <c r="KOV24"/>
      <c r="KOW24"/>
      <c r="KOX24"/>
      <c r="KOY24"/>
      <c r="KOZ24"/>
      <c r="KPA24"/>
      <c r="KPB24"/>
      <c r="KPC24"/>
      <c r="KPD24"/>
      <c r="KPE24"/>
      <c r="KPF24"/>
      <c r="KPG24"/>
      <c r="KPH24"/>
      <c r="KPI24"/>
      <c r="KPJ24"/>
      <c r="KPK24"/>
      <c r="KPL24"/>
      <c r="KPM24"/>
      <c r="KPN24"/>
      <c r="KPO24"/>
      <c r="KPP24"/>
      <c r="KPQ24"/>
      <c r="KPR24"/>
      <c r="KPS24"/>
      <c r="KPT24"/>
      <c r="KPU24"/>
      <c r="KPV24"/>
      <c r="KPW24"/>
      <c r="KPX24"/>
      <c r="KPY24"/>
      <c r="KPZ24"/>
      <c r="KQA24"/>
      <c r="KQB24"/>
      <c r="KQC24"/>
      <c r="KQD24"/>
      <c r="KQE24"/>
      <c r="KQF24"/>
      <c r="KQG24"/>
      <c r="KQH24"/>
      <c r="KQI24"/>
      <c r="KQJ24"/>
      <c r="KQK24"/>
      <c r="KQL24"/>
      <c r="KQM24"/>
      <c r="KQN24"/>
      <c r="KQO24"/>
      <c r="KQP24"/>
      <c r="KQQ24"/>
      <c r="KQR24"/>
      <c r="KQS24"/>
      <c r="KQT24"/>
      <c r="KQU24"/>
      <c r="KQV24"/>
      <c r="KQW24"/>
      <c r="KQX24"/>
      <c r="KQY24"/>
      <c r="KQZ24"/>
      <c r="KRA24"/>
      <c r="KRB24"/>
      <c r="KRC24"/>
      <c r="KRD24"/>
      <c r="KRE24"/>
      <c r="KRF24"/>
      <c r="KRG24"/>
      <c r="KRH24"/>
      <c r="KRI24"/>
      <c r="KRJ24"/>
      <c r="KRK24"/>
      <c r="KRL24"/>
      <c r="KRM24"/>
      <c r="KRN24"/>
      <c r="KRO24"/>
      <c r="KRP24"/>
      <c r="KRQ24"/>
      <c r="KRR24"/>
      <c r="KRS24"/>
      <c r="KRT24"/>
      <c r="KRU24"/>
      <c r="KRV24"/>
      <c r="KRW24"/>
      <c r="KRX24"/>
      <c r="KRY24"/>
      <c r="KRZ24"/>
      <c r="KSA24"/>
      <c r="KSB24"/>
      <c r="KSC24"/>
      <c r="KSD24"/>
      <c r="KSE24"/>
      <c r="KSF24"/>
      <c r="KSG24"/>
      <c r="KSH24"/>
      <c r="KSI24"/>
      <c r="KSJ24"/>
      <c r="KSK24"/>
      <c r="KSL24"/>
      <c r="KSM24"/>
      <c r="KSN24"/>
      <c r="KSO24"/>
      <c r="KSP24"/>
      <c r="KSQ24"/>
      <c r="KSR24"/>
      <c r="KSS24"/>
      <c r="KST24"/>
      <c r="KSU24"/>
      <c r="KSV24"/>
      <c r="KSW24"/>
      <c r="KSX24"/>
      <c r="KSY24"/>
      <c r="KSZ24"/>
      <c r="KTA24"/>
      <c r="KTB24"/>
      <c r="KTC24"/>
      <c r="KTD24"/>
      <c r="KTE24"/>
      <c r="KTF24"/>
      <c r="KTG24"/>
      <c r="KTH24"/>
      <c r="KTI24"/>
      <c r="KTJ24"/>
      <c r="KTK24"/>
      <c r="KTL24"/>
      <c r="KTM24"/>
      <c r="KTN24"/>
      <c r="KTO24"/>
      <c r="KTP24"/>
      <c r="KTQ24"/>
      <c r="KTR24"/>
      <c r="KTS24"/>
      <c r="KTT24"/>
      <c r="KTU24"/>
      <c r="KTV24"/>
      <c r="KTW24"/>
      <c r="KTX24"/>
      <c r="KTY24"/>
      <c r="KTZ24"/>
      <c r="KUA24"/>
      <c r="KUB24"/>
      <c r="KUC24"/>
      <c r="KUD24"/>
      <c r="KUE24"/>
      <c r="KUF24"/>
      <c r="KUG24"/>
      <c r="KUH24"/>
      <c r="KUI24"/>
      <c r="KUJ24"/>
      <c r="KUK24"/>
      <c r="KUL24"/>
      <c r="KUM24"/>
      <c r="KUN24"/>
      <c r="KUO24"/>
      <c r="KUP24"/>
      <c r="KUQ24"/>
      <c r="KUR24"/>
      <c r="KUS24"/>
      <c r="KUT24"/>
      <c r="KUU24"/>
      <c r="KUV24"/>
      <c r="KUW24"/>
      <c r="KUX24"/>
      <c r="KUY24"/>
      <c r="KUZ24"/>
      <c r="KVA24"/>
      <c r="KVB24"/>
      <c r="KVC24"/>
      <c r="KVD24"/>
      <c r="KVE24"/>
      <c r="KVF24"/>
      <c r="KVG24"/>
      <c r="KVH24"/>
      <c r="KVI24"/>
      <c r="KVJ24"/>
      <c r="KVK24"/>
      <c r="KVL24"/>
      <c r="KVM24"/>
      <c r="KVN24"/>
      <c r="KVO24"/>
      <c r="KVP24"/>
      <c r="KVQ24"/>
      <c r="KVR24"/>
      <c r="KVS24"/>
      <c r="KVT24"/>
      <c r="KVU24"/>
      <c r="KVV24"/>
      <c r="KVW24"/>
      <c r="KVX24"/>
      <c r="KVY24"/>
      <c r="KVZ24"/>
      <c r="KWA24"/>
      <c r="KWB24"/>
      <c r="KWC24"/>
      <c r="KWD24"/>
      <c r="KWE24"/>
      <c r="KWF24"/>
      <c r="KWG24"/>
      <c r="KWH24"/>
      <c r="KWI24"/>
      <c r="KWJ24"/>
      <c r="KWK24"/>
      <c r="KWL24"/>
      <c r="KWM24"/>
      <c r="KWN24"/>
      <c r="KWO24"/>
      <c r="KWP24"/>
      <c r="KWQ24"/>
      <c r="KWR24"/>
      <c r="KWS24"/>
      <c r="KWT24"/>
      <c r="KWU24"/>
      <c r="KWV24"/>
      <c r="KWW24"/>
      <c r="KWX24"/>
      <c r="KWY24"/>
      <c r="KWZ24"/>
      <c r="KXA24"/>
      <c r="KXB24"/>
      <c r="KXC24"/>
      <c r="KXD24"/>
      <c r="KXE24"/>
      <c r="KXF24"/>
      <c r="KXG24"/>
      <c r="KXH24"/>
      <c r="KXI24"/>
      <c r="KXJ24"/>
      <c r="KXK24"/>
      <c r="KXL24"/>
      <c r="KXM24"/>
      <c r="KXN24"/>
      <c r="KXO24"/>
      <c r="KXP24"/>
      <c r="KXQ24"/>
      <c r="KXR24"/>
      <c r="KXS24"/>
      <c r="KXT24"/>
      <c r="KXU24"/>
      <c r="KXV24"/>
      <c r="KXW24"/>
      <c r="KXX24"/>
      <c r="KXY24"/>
      <c r="KXZ24"/>
      <c r="KYA24"/>
      <c r="KYB24"/>
      <c r="KYC24"/>
      <c r="KYD24"/>
      <c r="KYE24"/>
      <c r="KYF24"/>
      <c r="KYG24"/>
      <c r="KYH24"/>
      <c r="KYI24"/>
      <c r="KYJ24"/>
      <c r="KYK24"/>
      <c r="KYL24"/>
      <c r="KYM24"/>
      <c r="KYN24"/>
      <c r="KYO24"/>
      <c r="KYP24"/>
      <c r="KYQ24"/>
      <c r="KYR24"/>
      <c r="KYS24"/>
      <c r="KYT24"/>
      <c r="KYU24"/>
      <c r="KYV24"/>
      <c r="KYW24"/>
      <c r="KYX24"/>
      <c r="KYY24"/>
      <c r="KYZ24"/>
      <c r="KZA24"/>
      <c r="KZB24"/>
      <c r="KZC24"/>
      <c r="KZD24"/>
      <c r="KZE24"/>
      <c r="KZF24"/>
      <c r="KZG24"/>
      <c r="KZH24"/>
      <c r="KZI24"/>
      <c r="KZJ24"/>
      <c r="KZK24"/>
      <c r="KZL24"/>
      <c r="KZM24"/>
      <c r="KZN24"/>
      <c r="KZO24"/>
      <c r="KZP24"/>
      <c r="KZQ24"/>
      <c r="KZR24"/>
      <c r="KZS24"/>
      <c r="KZT24"/>
      <c r="KZU24"/>
      <c r="KZV24"/>
      <c r="KZW24"/>
      <c r="KZX24"/>
      <c r="KZY24"/>
      <c r="KZZ24"/>
      <c r="LAA24"/>
      <c r="LAB24"/>
      <c r="LAC24"/>
      <c r="LAD24"/>
      <c r="LAE24"/>
      <c r="LAF24"/>
      <c r="LAG24"/>
      <c r="LAH24"/>
      <c r="LAI24"/>
      <c r="LAJ24"/>
      <c r="LAK24"/>
      <c r="LAL24"/>
      <c r="LAM24"/>
      <c r="LAN24"/>
      <c r="LAO24"/>
      <c r="LAP24"/>
      <c r="LAQ24"/>
      <c r="LAR24"/>
      <c r="LAS24"/>
      <c r="LAT24"/>
      <c r="LAU24"/>
      <c r="LAV24"/>
      <c r="LAW24"/>
      <c r="LAX24"/>
      <c r="LAY24"/>
      <c r="LAZ24"/>
      <c r="LBA24"/>
      <c r="LBB24"/>
      <c r="LBC24"/>
      <c r="LBD24"/>
      <c r="LBE24"/>
      <c r="LBF24"/>
      <c r="LBG24"/>
      <c r="LBH24"/>
      <c r="LBI24"/>
      <c r="LBJ24"/>
      <c r="LBK24"/>
      <c r="LBL24"/>
      <c r="LBM24"/>
      <c r="LBN24"/>
      <c r="LBO24"/>
      <c r="LBP24"/>
      <c r="LBQ24"/>
      <c r="LBR24"/>
      <c r="LBS24"/>
      <c r="LBT24"/>
      <c r="LBU24"/>
      <c r="LBV24"/>
      <c r="LBW24"/>
      <c r="LBX24"/>
      <c r="LBY24"/>
      <c r="LBZ24"/>
      <c r="LCA24"/>
      <c r="LCB24"/>
      <c r="LCC24"/>
      <c r="LCD24"/>
      <c r="LCE24"/>
      <c r="LCF24"/>
      <c r="LCG24"/>
      <c r="LCH24"/>
      <c r="LCI24"/>
      <c r="LCJ24"/>
      <c r="LCK24"/>
      <c r="LCL24"/>
      <c r="LCM24"/>
      <c r="LCN24"/>
      <c r="LCO24"/>
      <c r="LCP24"/>
      <c r="LCQ24"/>
      <c r="LCR24"/>
      <c r="LCS24"/>
      <c r="LCT24"/>
      <c r="LCU24"/>
      <c r="LCV24"/>
      <c r="LCW24"/>
      <c r="LCX24"/>
      <c r="LCY24"/>
      <c r="LCZ24"/>
      <c r="LDA24"/>
      <c r="LDB24"/>
      <c r="LDC24"/>
      <c r="LDD24"/>
      <c r="LDE24"/>
      <c r="LDF24"/>
      <c r="LDG24"/>
      <c r="LDH24"/>
      <c r="LDI24"/>
      <c r="LDJ24"/>
      <c r="LDK24"/>
      <c r="LDL24"/>
      <c r="LDM24"/>
      <c r="LDN24"/>
      <c r="LDO24"/>
      <c r="LDP24"/>
      <c r="LDQ24"/>
      <c r="LDR24"/>
      <c r="LDS24"/>
      <c r="LDT24"/>
      <c r="LDU24"/>
      <c r="LDV24"/>
      <c r="LDW24"/>
      <c r="LDX24"/>
      <c r="LDY24"/>
      <c r="LDZ24"/>
      <c r="LEA24"/>
      <c r="LEB24"/>
      <c r="LEC24"/>
      <c r="LED24"/>
      <c r="LEE24"/>
      <c r="LEF24"/>
      <c r="LEG24"/>
      <c r="LEH24"/>
      <c r="LEI24"/>
      <c r="LEJ24"/>
      <c r="LEK24"/>
      <c r="LEL24"/>
      <c r="LEM24"/>
      <c r="LEN24"/>
      <c r="LEO24"/>
      <c r="LEP24"/>
      <c r="LEQ24"/>
      <c r="LER24"/>
      <c r="LES24"/>
      <c r="LET24"/>
      <c r="LEU24"/>
      <c r="LEV24"/>
      <c r="LEW24"/>
      <c r="LEX24"/>
      <c r="LEY24"/>
      <c r="LEZ24"/>
      <c r="LFA24"/>
      <c r="LFB24"/>
      <c r="LFC24"/>
      <c r="LFD24"/>
      <c r="LFE24"/>
      <c r="LFF24"/>
      <c r="LFG24"/>
      <c r="LFH24"/>
      <c r="LFI24"/>
      <c r="LFJ24"/>
      <c r="LFK24"/>
      <c r="LFL24"/>
      <c r="LFM24"/>
      <c r="LFN24"/>
      <c r="LFO24"/>
      <c r="LFP24"/>
      <c r="LFQ24"/>
      <c r="LFR24"/>
      <c r="LFS24"/>
      <c r="LFT24"/>
      <c r="LFU24"/>
      <c r="LFV24"/>
      <c r="LFW24"/>
      <c r="LFX24"/>
      <c r="LFY24"/>
      <c r="LFZ24"/>
      <c r="LGA24"/>
      <c r="LGB24"/>
      <c r="LGC24"/>
      <c r="LGD24"/>
      <c r="LGE24"/>
      <c r="LGF24"/>
      <c r="LGG24"/>
      <c r="LGH24"/>
      <c r="LGI24"/>
      <c r="LGJ24"/>
      <c r="LGK24"/>
      <c r="LGL24"/>
      <c r="LGM24"/>
      <c r="LGN24"/>
      <c r="LGO24"/>
      <c r="LGP24"/>
      <c r="LGQ24"/>
      <c r="LGR24"/>
      <c r="LGS24"/>
      <c r="LGT24"/>
      <c r="LGU24"/>
      <c r="LGV24"/>
      <c r="LGW24"/>
      <c r="LGX24"/>
      <c r="LGY24"/>
      <c r="LGZ24"/>
      <c r="LHA24"/>
      <c r="LHB24"/>
      <c r="LHC24"/>
      <c r="LHD24"/>
      <c r="LHE24"/>
      <c r="LHF24"/>
      <c r="LHG24"/>
      <c r="LHH24"/>
      <c r="LHI24"/>
      <c r="LHJ24"/>
      <c r="LHK24"/>
      <c r="LHL24"/>
      <c r="LHM24"/>
      <c r="LHN24"/>
      <c r="LHO24"/>
      <c r="LHP24"/>
      <c r="LHQ24"/>
      <c r="LHR24"/>
      <c r="LHS24"/>
      <c r="LHT24"/>
      <c r="LHU24"/>
      <c r="LHV24"/>
      <c r="LHW24"/>
      <c r="LHX24"/>
      <c r="LHY24"/>
      <c r="LHZ24"/>
      <c r="LIA24"/>
      <c r="LIB24"/>
      <c r="LIC24"/>
      <c r="LID24"/>
      <c r="LIE24"/>
      <c r="LIF24"/>
      <c r="LIG24"/>
      <c r="LIH24"/>
      <c r="LII24"/>
      <c r="LIJ24"/>
      <c r="LIK24"/>
      <c r="LIL24"/>
      <c r="LIM24"/>
      <c r="LIN24"/>
      <c r="LIO24"/>
      <c r="LIP24"/>
      <c r="LIQ24"/>
      <c r="LIR24"/>
      <c r="LIS24"/>
      <c r="LIT24"/>
      <c r="LIU24"/>
      <c r="LIV24"/>
      <c r="LIW24"/>
      <c r="LIX24"/>
      <c r="LIY24"/>
      <c r="LIZ24"/>
      <c r="LJA24"/>
      <c r="LJB24"/>
      <c r="LJC24"/>
      <c r="LJD24"/>
      <c r="LJE24"/>
      <c r="LJF24"/>
      <c r="LJG24"/>
      <c r="LJH24"/>
      <c r="LJI24"/>
      <c r="LJJ24"/>
      <c r="LJK24"/>
      <c r="LJL24"/>
      <c r="LJM24"/>
      <c r="LJN24"/>
      <c r="LJO24"/>
      <c r="LJP24"/>
      <c r="LJQ24"/>
      <c r="LJR24"/>
      <c r="LJS24"/>
      <c r="LJT24"/>
      <c r="LJU24"/>
      <c r="LJV24"/>
      <c r="LJW24"/>
      <c r="LJX24"/>
      <c r="LJY24"/>
      <c r="LJZ24"/>
      <c r="LKA24"/>
      <c r="LKB24"/>
      <c r="LKC24"/>
      <c r="LKD24"/>
      <c r="LKE24"/>
      <c r="LKF24"/>
      <c r="LKG24"/>
      <c r="LKH24"/>
      <c r="LKI24"/>
      <c r="LKJ24"/>
      <c r="LKK24"/>
      <c r="LKL24"/>
      <c r="LKM24"/>
      <c r="LKN24"/>
      <c r="LKO24"/>
      <c r="LKP24"/>
      <c r="LKQ24"/>
      <c r="LKR24"/>
      <c r="LKS24"/>
      <c r="LKT24"/>
      <c r="LKU24"/>
      <c r="LKV24"/>
      <c r="LKW24"/>
      <c r="LKX24"/>
      <c r="LKY24"/>
      <c r="LKZ24"/>
      <c r="LLA24"/>
      <c r="LLB24"/>
      <c r="LLC24"/>
      <c r="LLD24"/>
      <c r="LLE24"/>
      <c r="LLF24"/>
      <c r="LLG24"/>
      <c r="LLH24"/>
      <c r="LLI24"/>
      <c r="LLJ24"/>
      <c r="LLK24"/>
      <c r="LLL24"/>
      <c r="LLM24"/>
      <c r="LLN24"/>
      <c r="LLO24"/>
      <c r="LLP24"/>
      <c r="LLQ24"/>
      <c r="LLR24"/>
      <c r="LLS24"/>
      <c r="LLT24"/>
      <c r="LLU24"/>
      <c r="LLV24"/>
      <c r="LLW24"/>
      <c r="LLX24"/>
      <c r="LLY24"/>
      <c r="LLZ24"/>
      <c r="LMA24"/>
      <c r="LMB24"/>
      <c r="LMC24"/>
      <c r="LMD24"/>
      <c r="LME24"/>
      <c r="LMF24"/>
      <c r="LMG24"/>
      <c r="LMH24"/>
      <c r="LMI24"/>
      <c r="LMJ24"/>
      <c r="LMK24"/>
      <c r="LML24"/>
      <c r="LMM24"/>
      <c r="LMN24"/>
      <c r="LMO24"/>
      <c r="LMP24"/>
      <c r="LMQ24"/>
      <c r="LMR24"/>
      <c r="LMS24"/>
      <c r="LMT24"/>
      <c r="LMU24"/>
      <c r="LMV24"/>
      <c r="LMW24"/>
      <c r="LMX24"/>
      <c r="LMY24"/>
      <c r="LMZ24"/>
      <c r="LNA24"/>
      <c r="LNB24"/>
      <c r="LNC24"/>
      <c r="LND24"/>
      <c r="LNE24"/>
      <c r="LNF24"/>
      <c r="LNG24"/>
      <c r="LNH24"/>
      <c r="LNI24"/>
      <c r="LNJ24"/>
      <c r="LNK24"/>
      <c r="LNL24"/>
      <c r="LNM24"/>
      <c r="LNN24"/>
      <c r="LNO24"/>
      <c r="LNP24"/>
      <c r="LNQ24"/>
      <c r="LNR24"/>
      <c r="LNS24"/>
      <c r="LNT24"/>
      <c r="LNU24"/>
      <c r="LNV24"/>
      <c r="LNW24"/>
      <c r="LNX24"/>
      <c r="LNY24"/>
      <c r="LNZ24"/>
      <c r="LOA24"/>
      <c r="LOB24"/>
      <c r="LOC24"/>
      <c r="LOD24"/>
      <c r="LOE24"/>
      <c r="LOF24"/>
      <c r="LOG24"/>
      <c r="LOH24"/>
      <c r="LOI24"/>
      <c r="LOJ24"/>
      <c r="LOK24"/>
      <c r="LOL24"/>
      <c r="LOM24"/>
      <c r="LON24"/>
      <c r="LOO24"/>
      <c r="LOP24"/>
      <c r="LOQ24"/>
      <c r="LOR24"/>
      <c r="LOS24"/>
      <c r="LOT24"/>
      <c r="LOU24"/>
      <c r="LOV24"/>
      <c r="LOW24"/>
      <c r="LOX24"/>
      <c r="LOY24"/>
      <c r="LOZ24"/>
      <c r="LPA24"/>
      <c r="LPB24"/>
      <c r="LPC24"/>
      <c r="LPD24"/>
      <c r="LPE24"/>
      <c r="LPF24"/>
      <c r="LPG24"/>
      <c r="LPH24"/>
      <c r="LPI24"/>
      <c r="LPJ24"/>
      <c r="LPK24"/>
      <c r="LPL24"/>
      <c r="LPM24"/>
      <c r="LPN24"/>
      <c r="LPO24"/>
      <c r="LPP24"/>
      <c r="LPQ24"/>
      <c r="LPR24"/>
      <c r="LPS24"/>
      <c r="LPT24"/>
      <c r="LPU24"/>
      <c r="LPV24"/>
      <c r="LPW24"/>
      <c r="LPX24"/>
      <c r="LPY24"/>
      <c r="LPZ24"/>
      <c r="LQA24"/>
      <c r="LQB24"/>
      <c r="LQC24"/>
      <c r="LQD24"/>
      <c r="LQE24"/>
      <c r="LQF24"/>
      <c r="LQG24"/>
      <c r="LQH24"/>
      <c r="LQI24"/>
      <c r="LQJ24"/>
      <c r="LQK24"/>
      <c r="LQL24"/>
      <c r="LQM24"/>
      <c r="LQN24"/>
      <c r="LQO24"/>
      <c r="LQP24"/>
      <c r="LQQ24"/>
      <c r="LQR24"/>
      <c r="LQS24"/>
      <c r="LQT24"/>
      <c r="LQU24"/>
      <c r="LQV24"/>
      <c r="LQW24"/>
      <c r="LQX24"/>
      <c r="LQY24"/>
      <c r="LQZ24"/>
      <c r="LRA24"/>
      <c r="LRB24"/>
      <c r="LRC24"/>
      <c r="LRD24"/>
      <c r="LRE24"/>
      <c r="LRF24"/>
      <c r="LRG24"/>
      <c r="LRH24"/>
      <c r="LRI24"/>
      <c r="LRJ24"/>
      <c r="LRK24"/>
      <c r="LRL24"/>
      <c r="LRM24"/>
      <c r="LRN24"/>
      <c r="LRO24"/>
      <c r="LRP24"/>
      <c r="LRQ24"/>
      <c r="LRR24"/>
      <c r="LRS24"/>
      <c r="LRT24"/>
      <c r="LRU24"/>
      <c r="LRV24"/>
      <c r="LRW24"/>
      <c r="LRX24"/>
      <c r="LRY24"/>
      <c r="LRZ24"/>
      <c r="LSA24"/>
      <c r="LSB24"/>
      <c r="LSC24"/>
      <c r="LSD24"/>
      <c r="LSE24"/>
      <c r="LSF24"/>
      <c r="LSG24"/>
      <c r="LSH24"/>
      <c r="LSI24"/>
      <c r="LSJ24"/>
      <c r="LSK24"/>
      <c r="LSL24"/>
      <c r="LSM24"/>
      <c r="LSN24"/>
      <c r="LSO24"/>
      <c r="LSP24"/>
      <c r="LSQ24"/>
      <c r="LSR24"/>
      <c r="LSS24"/>
      <c r="LST24"/>
      <c r="LSU24"/>
      <c r="LSV24"/>
      <c r="LSW24"/>
      <c r="LSX24"/>
      <c r="LSY24"/>
      <c r="LSZ24"/>
      <c r="LTA24"/>
      <c r="LTB24"/>
      <c r="LTC24"/>
      <c r="LTD24"/>
      <c r="LTE24"/>
      <c r="LTF24"/>
      <c r="LTG24"/>
      <c r="LTH24"/>
      <c r="LTI24"/>
      <c r="LTJ24"/>
      <c r="LTK24"/>
      <c r="LTL24"/>
      <c r="LTM24"/>
      <c r="LTN24"/>
      <c r="LTO24"/>
      <c r="LTP24"/>
      <c r="LTQ24"/>
      <c r="LTR24"/>
      <c r="LTS24"/>
      <c r="LTT24"/>
      <c r="LTU24"/>
      <c r="LTV24"/>
      <c r="LTW24"/>
      <c r="LTX24"/>
      <c r="LTY24"/>
      <c r="LTZ24"/>
      <c r="LUA24"/>
      <c r="LUB24"/>
      <c r="LUC24"/>
      <c r="LUD24"/>
      <c r="LUE24"/>
      <c r="LUF24"/>
      <c r="LUG24"/>
      <c r="LUH24"/>
      <c r="LUI24"/>
      <c r="LUJ24"/>
      <c r="LUK24"/>
      <c r="LUL24"/>
      <c r="LUM24"/>
      <c r="LUN24"/>
      <c r="LUO24"/>
      <c r="LUP24"/>
      <c r="LUQ24"/>
      <c r="LUR24"/>
      <c r="LUS24"/>
      <c r="LUT24"/>
      <c r="LUU24"/>
      <c r="LUV24"/>
      <c r="LUW24"/>
      <c r="LUX24"/>
      <c r="LUY24"/>
      <c r="LUZ24"/>
      <c r="LVA24"/>
      <c r="LVB24"/>
      <c r="LVC24"/>
      <c r="LVD24"/>
      <c r="LVE24"/>
      <c r="LVF24"/>
      <c r="LVG24"/>
      <c r="LVH24"/>
      <c r="LVI24"/>
      <c r="LVJ24"/>
      <c r="LVK24"/>
      <c r="LVL24"/>
      <c r="LVM24"/>
      <c r="LVN24"/>
      <c r="LVO24"/>
      <c r="LVP24"/>
      <c r="LVQ24"/>
      <c r="LVR24"/>
      <c r="LVS24"/>
      <c r="LVT24"/>
      <c r="LVU24"/>
      <c r="LVV24"/>
      <c r="LVW24"/>
      <c r="LVX24"/>
      <c r="LVY24"/>
      <c r="LVZ24"/>
      <c r="LWA24"/>
      <c r="LWB24"/>
      <c r="LWC24"/>
      <c r="LWD24"/>
      <c r="LWE24"/>
      <c r="LWF24"/>
      <c r="LWG24"/>
      <c r="LWH24"/>
      <c r="LWI24"/>
      <c r="LWJ24"/>
      <c r="LWK24"/>
      <c r="LWL24"/>
      <c r="LWM24"/>
      <c r="LWN24"/>
      <c r="LWO24"/>
      <c r="LWP24"/>
      <c r="LWQ24"/>
      <c r="LWR24"/>
      <c r="LWS24"/>
      <c r="LWT24"/>
      <c r="LWU24"/>
      <c r="LWV24"/>
      <c r="LWW24"/>
      <c r="LWX24"/>
      <c r="LWY24"/>
      <c r="LWZ24"/>
      <c r="LXA24"/>
      <c r="LXB24"/>
      <c r="LXC24"/>
      <c r="LXD24"/>
      <c r="LXE24"/>
      <c r="LXF24"/>
      <c r="LXG24"/>
      <c r="LXH24"/>
      <c r="LXI24"/>
      <c r="LXJ24"/>
      <c r="LXK24"/>
      <c r="LXL24"/>
      <c r="LXM24"/>
      <c r="LXN24"/>
      <c r="LXO24"/>
      <c r="LXP24"/>
      <c r="LXQ24"/>
      <c r="LXR24"/>
      <c r="LXS24"/>
      <c r="LXT24"/>
      <c r="LXU24"/>
      <c r="LXV24"/>
      <c r="LXW24"/>
      <c r="LXX24"/>
      <c r="LXY24"/>
      <c r="LXZ24"/>
      <c r="LYA24"/>
      <c r="LYB24"/>
      <c r="LYC24"/>
      <c r="LYD24"/>
      <c r="LYE24"/>
      <c r="LYF24"/>
      <c r="LYG24"/>
      <c r="LYH24"/>
      <c r="LYI24"/>
      <c r="LYJ24"/>
      <c r="LYK24"/>
      <c r="LYL24"/>
      <c r="LYM24"/>
      <c r="LYN24"/>
      <c r="LYO24"/>
      <c r="LYP24"/>
      <c r="LYQ24"/>
      <c r="LYR24"/>
      <c r="LYS24"/>
      <c r="LYT24"/>
      <c r="LYU24"/>
      <c r="LYV24"/>
      <c r="LYW24"/>
      <c r="LYX24"/>
      <c r="LYY24"/>
      <c r="LYZ24"/>
      <c r="LZA24"/>
      <c r="LZB24"/>
      <c r="LZC24"/>
      <c r="LZD24"/>
      <c r="LZE24"/>
      <c r="LZF24"/>
      <c r="LZG24"/>
      <c r="LZH24"/>
      <c r="LZI24"/>
      <c r="LZJ24"/>
      <c r="LZK24"/>
      <c r="LZL24"/>
      <c r="LZM24"/>
      <c r="LZN24"/>
      <c r="LZO24"/>
      <c r="LZP24"/>
      <c r="LZQ24"/>
      <c r="LZR24"/>
      <c r="LZS24"/>
      <c r="LZT24"/>
      <c r="LZU24"/>
      <c r="LZV24"/>
      <c r="LZW24"/>
      <c r="LZX24"/>
      <c r="LZY24"/>
      <c r="LZZ24"/>
      <c r="MAA24"/>
      <c r="MAB24"/>
      <c r="MAC24"/>
      <c r="MAD24"/>
      <c r="MAE24"/>
      <c r="MAF24"/>
      <c r="MAG24"/>
      <c r="MAH24"/>
      <c r="MAI24"/>
      <c r="MAJ24"/>
      <c r="MAK24"/>
      <c r="MAL24"/>
      <c r="MAM24"/>
      <c r="MAN24"/>
      <c r="MAO24"/>
      <c r="MAP24"/>
      <c r="MAQ24"/>
      <c r="MAR24"/>
      <c r="MAS24"/>
      <c r="MAT24"/>
      <c r="MAU24"/>
      <c r="MAV24"/>
      <c r="MAW24"/>
      <c r="MAX24"/>
      <c r="MAY24"/>
      <c r="MAZ24"/>
      <c r="MBA24"/>
      <c r="MBB24"/>
      <c r="MBC24"/>
      <c r="MBD24"/>
      <c r="MBE24"/>
      <c r="MBF24"/>
      <c r="MBG24"/>
      <c r="MBH24"/>
      <c r="MBI24"/>
      <c r="MBJ24"/>
      <c r="MBK24"/>
      <c r="MBL24"/>
      <c r="MBM24"/>
      <c r="MBN24"/>
      <c r="MBO24"/>
      <c r="MBP24"/>
      <c r="MBQ24"/>
      <c r="MBR24"/>
      <c r="MBS24"/>
      <c r="MBT24"/>
      <c r="MBU24"/>
      <c r="MBV24"/>
      <c r="MBW24"/>
      <c r="MBX24"/>
      <c r="MBY24"/>
      <c r="MBZ24"/>
      <c r="MCA24"/>
      <c r="MCB24"/>
      <c r="MCC24"/>
      <c r="MCD24"/>
      <c r="MCE24"/>
      <c r="MCF24"/>
      <c r="MCG24"/>
      <c r="MCH24"/>
      <c r="MCI24"/>
      <c r="MCJ24"/>
      <c r="MCK24"/>
      <c r="MCL24"/>
      <c r="MCM24"/>
      <c r="MCN24"/>
      <c r="MCO24"/>
      <c r="MCP24"/>
      <c r="MCQ24"/>
      <c r="MCR24"/>
      <c r="MCS24"/>
      <c r="MCT24"/>
      <c r="MCU24"/>
      <c r="MCV24"/>
      <c r="MCW24"/>
      <c r="MCX24"/>
      <c r="MCY24"/>
      <c r="MCZ24"/>
      <c r="MDA24"/>
      <c r="MDB24"/>
      <c r="MDC24"/>
      <c r="MDD24"/>
      <c r="MDE24"/>
      <c r="MDF24"/>
      <c r="MDG24"/>
      <c r="MDH24"/>
      <c r="MDI24"/>
      <c r="MDJ24"/>
      <c r="MDK24"/>
      <c r="MDL24"/>
      <c r="MDM24"/>
      <c r="MDN24"/>
      <c r="MDO24"/>
      <c r="MDP24"/>
      <c r="MDQ24"/>
      <c r="MDR24"/>
      <c r="MDS24"/>
      <c r="MDT24"/>
      <c r="MDU24"/>
      <c r="MDV24"/>
      <c r="MDW24"/>
      <c r="MDX24"/>
      <c r="MDY24"/>
      <c r="MDZ24"/>
      <c r="MEA24"/>
      <c r="MEB24"/>
      <c r="MEC24"/>
      <c r="MED24"/>
      <c r="MEE24"/>
      <c r="MEF24"/>
      <c r="MEG24"/>
      <c r="MEH24"/>
      <c r="MEI24"/>
      <c r="MEJ24"/>
      <c r="MEK24"/>
      <c r="MEL24"/>
      <c r="MEM24"/>
      <c r="MEN24"/>
      <c r="MEO24"/>
      <c r="MEP24"/>
      <c r="MEQ24"/>
      <c r="MER24"/>
      <c r="MES24"/>
      <c r="MET24"/>
      <c r="MEU24"/>
      <c r="MEV24"/>
      <c r="MEW24"/>
      <c r="MEX24"/>
      <c r="MEY24"/>
      <c r="MEZ24"/>
      <c r="MFA24"/>
      <c r="MFB24"/>
      <c r="MFC24"/>
      <c r="MFD24"/>
      <c r="MFE24"/>
      <c r="MFF24"/>
      <c r="MFG24"/>
      <c r="MFH24"/>
      <c r="MFI24"/>
      <c r="MFJ24"/>
      <c r="MFK24"/>
      <c r="MFL24"/>
      <c r="MFM24"/>
      <c r="MFN24"/>
      <c r="MFO24"/>
      <c r="MFP24"/>
      <c r="MFQ24"/>
      <c r="MFR24"/>
      <c r="MFS24"/>
      <c r="MFT24"/>
      <c r="MFU24"/>
      <c r="MFV24"/>
      <c r="MFW24"/>
      <c r="MFX24"/>
      <c r="MFY24"/>
      <c r="MFZ24"/>
      <c r="MGA24"/>
      <c r="MGB24"/>
      <c r="MGC24"/>
      <c r="MGD24"/>
      <c r="MGE24"/>
      <c r="MGF24"/>
      <c r="MGG24"/>
      <c r="MGH24"/>
      <c r="MGI24"/>
      <c r="MGJ24"/>
      <c r="MGK24"/>
      <c r="MGL24"/>
      <c r="MGM24"/>
      <c r="MGN24"/>
      <c r="MGO24"/>
      <c r="MGP24"/>
      <c r="MGQ24"/>
      <c r="MGR24"/>
      <c r="MGS24"/>
      <c r="MGT24"/>
      <c r="MGU24"/>
      <c r="MGV24"/>
      <c r="MGW24"/>
      <c r="MGX24"/>
      <c r="MGY24"/>
      <c r="MGZ24"/>
      <c r="MHA24"/>
      <c r="MHB24"/>
      <c r="MHC24"/>
      <c r="MHD24"/>
      <c r="MHE24"/>
      <c r="MHF24"/>
      <c r="MHG24"/>
      <c r="MHH24"/>
      <c r="MHI24"/>
      <c r="MHJ24"/>
      <c r="MHK24"/>
      <c r="MHL24"/>
      <c r="MHM24"/>
      <c r="MHN24"/>
      <c r="MHO24"/>
      <c r="MHP24"/>
      <c r="MHQ24"/>
      <c r="MHR24"/>
      <c r="MHS24"/>
      <c r="MHT24"/>
      <c r="MHU24"/>
      <c r="MHV24"/>
      <c r="MHW24"/>
      <c r="MHX24"/>
      <c r="MHY24"/>
      <c r="MHZ24"/>
      <c r="MIA24"/>
      <c r="MIB24"/>
      <c r="MIC24"/>
      <c r="MID24"/>
      <c r="MIE24"/>
      <c r="MIF24"/>
      <c r="MIG24"/>
      <c r="MIH24"/>
      <c r="MII24"/>
      <c r="MIJ24"/>
      <c r="MIK24"/>
      <c r="MIL24"/>
      <c r="MIM24"/>
      <c r="MIN24"/>
      <c r="MIO24"/>
      <c r="MIP24"/>
      <c r="MIQ24"/>
      <c r="MIR24"/>
      <c r="MIS24"/>
      <c r="MIT24"/>
      <c r="MIU24"/>
      <c r="MIV24"/>
      <c r="MIW24"/>
      <c r="MIX24"/>
      <c r="MIY24"/>
      <c r="MIZ24"/>
      <c r="MJA24"/>
      <c r="MJB24"/>
      <c r="MJC24"/>
      <c r="MJD24"/>
      <c r="MJE24"/>
      <c r="MJF24"/>
      <c r="MJG24"/>
      <c r="MJH24"/>
      <c r="MJI24"/>
      <c r="MJJ24"/>
      <c r="MJK24"/>
      <c r="MJL24"/>
      <c r="MJM24"/>
      <c r="MJN24"/>
      <c r="MJO24"/>
      <c r="MJP24"/>
      <c r="MJQ24"/>
      <c r="MJR24"/>
      <c r="MJS24"/>
      <c r="MJT24"/>
      <c r="MJU24"/>
      <c r="MJV24"/>
      <c r="MJW24"/>
      <c r="MJX24"/>
      <c r="MJY24"/>
      <c r="MJZ24"/>
      <c r="MKA24"/>
      <c r="MKB24"/>
      <c r="MKC24"/>
      <c r="MKD24"/>
      <c r="MKE24"/>
      <c r="MKF24"/>
      <c r="MKG24"/>
      <c r="MKH24"/>
      <c r="MKI24"/>
      <c r="MKJ24"/>
      <c r="MKK24"/>
      <c r="MKL24"/>
      <c r="MKM24"/>
      <c r="MKN24"/>
      <c r="MKO24"/>
      <c r="MKP24"/>
      <c r="MKQ24"/>
      <c r="MKR24"/>
      <c r="MKS24"/>
      <c r="MKT24"/>
      <c r="MKU24"/>
      <c r="MKV24"/>
      <c r="MKW24"/>
      <c r="MKX24"/>
      <c r="MKY24"/>
      <c r="MKZ24"/>
      <c r="MLA24"/>
      <c r="MLB24"/>
      <c r="MLC24"/>
      <c r="MLD24"/>
      <c r="MLE24"/>
      <c r="MLF24"/>
      <c r="MLG24"/>
      <c r="MLH24"/>
      <c r="MLI24"/>
      <c r="MLJ24"/>
      <c r="MLK24"/>
      <c r="MLL24"/>
      <c r="MLM24"/>
      <c r="MLN24"/>
      <c r="MLO24"/>
      <c r="MLP24"/>
      <c r="MLQ24"/>
      <c r="MLR24"/>
      <c r="MLS24"/>
      <c r="MLT24"/>
      <c r="MLU24"/>
      <c r="MLV24"/>
      <c r="MLW24"/>
      <c r="MLX24"/>
      <c r="MLY24"/>
      <c r="MLZ24"/>
      <c r="MMA24"/>
      <c r="MMB24"/>
      <c r="MMC24"/>
      <c r="MMD24"/>
      <c r="MME24"/>
      <c r="MMF24"/>
      <c r="MMG24"/>
      <c r="MMH24"/>
      <c r="MMI24"/>
      <c r="MMJ24"/>
      <c r="MMK24"/>
      <c r="MML24"/>
      <c r="MMM24"/>
      <c r="MMN24"/>
      <c r="MMO24"/>
      <c r="MMP24"/>
      <c r="MMQ24"/>
      <c r="MMR24"/>
      <c r="MMS24"/>
      <c r="MMT24"/>
      <c r="MMU24"/>
      <c r="MMV24"/>
      <c r="MMW24"/>
      <c r="MMX24"/>
      <c r="MMY24"/>
      <c r="MMZ24"/>
      <c r="MNA24"/>
      <c r="MNB24"/>
      <c r="MNC24"/>
      <c r="MND24"/>
      <c r="MNE24"/>
      <c r="MNF24"/>
      <c r="MNG24"/>
      <c r="MNH24"/>
      <c r="MNI24"/>
      <c r="MNJ24"/>
      <c r="MNK24"/>
      <c r="MNL24"/>
      <c r="MNM24"/>
      <c r="MNN24"/>
      <c r="MNO24"/>
      <c r="MNP24"/>
      <c r="MNQ24"/>
      <c r="MNR24"/>
      <c r="MNS24"/>
      <c r="MNT24"/>
      <c r="MNU24"/>
      <c r="MNV24"/>
      <c r="MNW24"/>
      <c r="MNX24"/>
      <c r="MNY24"/>
      <c r="MNZ24"/>
      <c r="MOA24"/>
      <c r="MOB24"/>
      <c r="MOC24"/>
      <c r="MOD24"/>
      <c r="MOE24"/>
      <c r="MOF24"/>
      <c r="MOG24"/>
      <c r="MOH24"/>
      <c r="MOI24"/>
      <c r="MOJ24"/>
      <c r="MOK24"/>
      <c r="MOL24"/>
      <c r="MOM24"/>
      <c r="MON24"/>
      <c r="MOO24"/>
      <c r="MOP24"/>
      <c r="MOQ24"/>
      <c r="MOR24"/>
      <c r="MOS24"/>
      <c r="MOT24"/>
      <c r="MOU24"/>
      <c r="MOV24"/>
      <c r="MOW24"/>
      <c r="MOX24"/>
      <c r="MOY24"/>
      <c r="MOZ24"/>
      <c r="MPA24"/>
      <c r="MPB24"/>
      <c r="MPC24"/>
      <c r="MPD24"/>
      <c r="MPE24"/>
      <c r="MPF24"/>
      <c r="MPG24"/>
      <c r="MPH24"/>
      <c r="MPI24"/>
      <c r="MPJ24"/>
      <c r="MPK24"/>
      <c r="MPL24"/>
      <c r="MPM24"/>
      <c r="MPN24"/>
      <c r="MPO24"/>
      <c r="MPP24"/>
      <c r="MPQ24"/>
      <c r="MPR24"/>
      <c r="MPS24"/>
      <c r="MPT24"/>
      <c r="MPU24"/>
      <c r="MPV24"/>
      <c r="MPW24"/>
      <c r="MPX24"/>
      <c r="MPY24"/>
      <c r="MPZ24"/>
      <c r="MQA24"/>
      <c r="MQB24"/>
      <c r="MQC24"/>
      <c r="MQD24"/>
      <c r="MQE24"/>
      <c r="MQF24"/>
      <c r="MQG24"/>
      <c r="MQH24"/>
      <c r="MQI24"/>
      <c r="MQJ24"/>
      <c r="MQK24"/>
      <c r="MQL24"/>
      <c r="MQM24"/>
      <c r="MQN24"/>
      <c r="MQO24"/>
      <c r="MQP24"/>
      <c r="MQQ24"/>
      <c r="MQR24"/>
      <c r="MQS24"/>
      <c r="MQT24"/>
      <c r="MQU24"/>
      <c r="MQV24"/>
      <c r="MQW24"/>
      <c r="MQX24"/>
      <c r="MQY24"/>
      <c r="MQZ24"/>
      <c r="MRA24"/>
      <c r="MRB24"/>
      <c r="MRC24"/>
      <c r="MRD24"/>
      <c r="MRE24"/>
      <c r="MRF24"/>
      <c r="MRG24"/>
      <c r="MRH24"/>
      <c r="MRI24"/>
      <c r="MRJ24"/>
      <c r="MRK24"/>
      <c r="MRL24"/>
      <c r="MRM24"/>
      <c r="MRN24"/>
      <c r="MRO24"/>
      <c r="MRP24"/>
      <c r="MRQ24"/>
      <c r="MRR24"/>
      <c r="MRS24"/>
      <c r="MRT24"/>
      <c r="MRU24"/>
      <c r="MRV24"/>
      <c r="MRW24"/>
      <c r="MRX24"/>
      <c r="MRY24"/>
      <c r="MRZ24"/>
      <c r="MSA24"/>
      <c r="MSB24"/>
      <c r="MSC24"/>
      <c r="MSD24"/>
      <c r="MSE24"/>
      <c r="MSF24"/>
      <c r="MSG24"/>
      <c r="MSH24"/>
      <c r="MSI24"/>
      <c r="MSJ24"/>
      <c r="MSK24"/>
      <c r="MSL24"/>
      <c r="MSM24"/>
      <c r="MSN24"/>
      <c r="MSO24"/>
      <c r="MSP24"/>
      <c r="MSQ24"/>
      <c r="MSR24"/>
      <c r="MSS24"/>
      <c r="MST24"/>
      <c r="MSU24"/>
      <c r="MSV24"/>
      <c r="MSW24"/>
      <c r="MSX24"/>
      <c r="MSY24"/>
      <c r="MSZ24"/>
      <c r="MTA24"/>
      <c r="MTB24"/>
      <c r="MTC24"/>
      <c r="MTD24"/>
      <c r="MTE24"/>
      <c r="MTF24"/>
      <c r="MTG24"/>
      <c r="MTH24"/>
      <c r="MTI24"/>
      <c r="MTJ24"/>
      <c r="MTK24"/>
      <c r="MTL24"/>
      <c r="MTM24"/>
      <c r="MTN24"/>
      <c r="MTO24"/>
      <c r="MTP24"/>
      <c r="MTQ24"/>
      <c r="MTR24"/>
      <c r="MTS24"/>
      <c r="MTT24"/>
      <c r="MTU24"/>
      <c r="MTV24"/>
      <c r="MTW24"/>
      <c r="MTX24"/>
      <c r="MTY24"/>
      <c r="MTZ24"/>
      <c r="MUA24"/>
      <c r="MUB24"/>
      <c r="MUC24"/>
      <c r="MUD24"/>
      <c r="MUE24"/>
      <c r="MUF24"/>
      <c r="MUG24"/>
      <c r="MUH24"/>
      <c r="MUI24"/>
      <c r="MUJ24"/>
      <c r="MUK24"/>
      <c r="MUL24"/>
      <c r="MUM24"/>
      <c r="MUN24"/>
      <c r="MUO24"/>
      <c r="MUP24"/>
      <c r="MUQ24"/>
      <c r="MUR24"/>
      <c r="MUS24"/>
      <c r="MUT24"/>
      <c r="MUU24"/>
      <c r="MUV24"/>
      <c r="MUW24"/>
      <c r="MUX24"/>
      <c r="MUY24"/>
      <c r="MUZ24"/>
      <c r="MVA24"/>
      <c r="MVB24"/>
      <c r="MVC24"/>
      <c r="MVD24"/>
      <c r="MVE24"/>
      <c r="MVF24"/>
      <c r="MVG24"/>
      <c r="MVH24"/>
      <c r="MVI24"/>
      <c r="MVJ24"/>
      <c r="MVK24"/>
      <c r="MVL24"/>
      <c r="MVM24"/>
      <c r="MVN24"/>
      <c r="MVO24"/>
      <c r="MVP24"/>
      <c r="MVQ24"/>
      <c r="MVR24"/>
      <c r="MVS24"/>
      <c r="MVT24"/>
      <c r="MVU24"/>
      <c r="MVV24"/>
      <c r="MVW24"/>
      <c r="MVX24"/>
      <c r="MVY24"/>
      <c r="MVZ24"/>
      <c r="MWA24"/>
      <c r="MWB24"/>
      <c r="MWC24"/>
      <c r="MWD24"/>
      <c r="MWE24"/>
      <c r="MWF24"/>
      <c r="MWG24"/>
      <c r="MWH24"/>
      <c r="MWI24"/>
      <c r="MWJ24"/>
      <c r="MWK24"/>
      <c r="MWL24"/>
      <c r="MWM24"/>
      <c r="MWN24"/>
      <c r="MWO24"/>
      <c r="MWP24"/>
      <c r="MWQ24"/>
      <c r="MWR24"/>
      <c r="MWS24"/>
      <c r="MWT24"/>
      <c r="MWU24"/>
      <c r="MWV24"/>
      <c r="MWW24"/>
      <c r="MWX24"/>
      <c r="MWY24"/>
      <c r="MWZ24"/>
      <c r="MXA24"/>
      <c r="MXB24"/>
      <c r="MXC24"/>
      <c r="MXD24"/>
      <c r="MXE24"/>
      <c r="MXF24"/>
      <c r="MXG24"/>
      <c r="MXH24"/>
      <c r="MXI24"/>
      <c r="MXJ24"/>
      <c r="MXK24"/>
      <c r="MXL24"/>
      <c r="MXM24"/>
      <c r="MXN24"/>
      <c r="MXO24"/>
      <c r="MXP24"/>
      <c r="MXQ24"/>
      <c r="MXR24"/>
      <c r="MXS24"/>
      <c r="MXT24"/>
      <c r="MXU24"/>
      <c r="MXV24"/>
      <c r="MXW24"/>
      <c r="MXX24"/>
      <c r="MXY24"/>
      <c r="MXZ24"/>
      <c r="MYA24"/>
      <c r="MYB24"/>
      <c r="MYC24"/>
      <c r="MYD24"/>
      <c r="MYE24"/>
      <c r="MYF24"/>
      <c r="MYG24"/>
      <c r="MYH24"/>
      <c r="MYI24"/>
      <c r="MYJ24"/>
      <c r="MYK24"/>
      <c r="MYL24"/>
      <c r="MYM24"/>
      <c r="MYN24"/>
      <c r="MYO24"/>
      <c r="MYP24"/>
      <c r="MYQ24"/>
      <c r="MYR24"/>
      <c r="MYS24"/>
      <c r="MYT24"/>
      <c r="MYU24"/>
      <c r="MYV24"/>
      <c r="MYW24"/>
      <c r="MYX24"/>
      <c r="MYY24"/>
      <c r="MYZ24"/>
      <c r="MZA24"/>
      <c r="MZB24"/>
      <c r="MZC24"/>
      <c r="MZD24"/>
      <c r="MZE24"/>
      <c r="MZF24"/>
      <c r="MZG24"/>
      <c r="MZH24"/>
      <c r="MZI24"/>
      <c r="MZJ24"/>
      <c r="MZK24"/>
      <c r="MZL24"/>
      <c r="MZM24"/>
      <c r="MZN24"/>
      <c r="MZO24"/>
      <c r="MZP24"/>
      <c r="MZQ24"/>
      <c r="MZR24"/>
      <c r="MZS24"/>
      <c r="MZT24"/>
      <c r="MZU24"/>
      <c r="MZV24"/>
      <c r="MZW24"/>
      <c r="MZX24"/>
      <c r="MZY24"/>
      <c r="MZZ24"/>
      <c r="NAA24"/>
      <c r="NAB24"/>
      <c r="NAC24"/>
      <c r="NAD24"/>
      <c r="NAE24"/>
      <c r="NAF24"/>
      <c r="NAG24"/>
      <c r="NAH24"/>
      <c r="NAI24"/>
      <c r="NAJ24"/>
      <c r="NAK24"/>
      <c r="NAL24"/>
      <c r="NAM24"/>
      <c r="NAN24"/>
      <c r="NAO24"/>
      <c r="NAP24"/>
      <c r="NAQ24"/>
      <c r="NAR24"/>
      <c r="NAS24"/>
      <c r="NAT24"/>
      <c r="NAU24"/>
      <c r="NAV24"/>
      <c r="NAW24"/>
      <c r="NAX24"/>
      <c r="NAY24"/>
      <c r="NAZ24"/>
      <c r="NBA24"/>
      <c r="NBB24"/>
      <c r="NBC24"/>
      <c r="NBD24"/>
      <c r="NBE24"/>
      <c r="NBF24"/>
      <c r="NBG24"/>
      <c r="NBH24"/>
      <c r="NBI24"/>
      <c r="NBJ24"/>
      <c r="NBK24"/>
      <c r="NBL24"/>
      <c r="NBM24"/>
      <c r="NBN24"/>
      <c r="NBO24"/>
      <c r="NBP24"/>
      <c r="NBQ24"/>
      <c r="NBR24"/>
      <c r="NBS24"/>
      <c r="NBT24"/>
      <c r="NBU24"/>
      <c r="NBV24"/>
      <c r="NBW24"/>
      <c r="NBX24"/>
      <c r="NBY24"/>
      <c r="NBZ24"/>
      <c r="NCA24"/>
      <c r="NCB24"/>
      <c r="NCC24"/>
      <c r="NCD24"/>
      <c r="NCE24"/>
      <c r="NCF24"/>
      <c r="NCG24"/>
      <c r="NCH24"/>
      <c r="NCI24"/>
      <c r="NCJ24"/>
      <c r="NCK24"/>
      <c r="NCL24"/>
      <c r="NCM24"/>
      <c r="NCN24"/>
      <c r="NCO24"/>
      <c r="NCP24"/>
      <c r="NCQ24"/>
      <c r="NCR24"/>
      <c r="NCS24"/>
      <c r="NCT24"/>
      <c r="NCU24"/>
      <c r="NCV24"/>
      <c r="NCW24"/>
      <c r="NCX24"/>
      <c r="NCY24"/>
      <c r="NCZ24"/>
      <c r="NDA24"/>
      <c r="NDB24"/>
      <c r="NDC24"/>
      <c r="NDD24"/>
      <c r="NDE24"/>
      <c r="NDF24"/>
      <c r="NDG24"/>
      <c r="NDH24"/>
      <c r="NDI24"/>
      <c r="NDJ24"/>
      <c r="NDK24"/>
      <c r="NDL24"/>
      <c r="NDM24"/>
      <c r="NDN24"/>
      <c r="NDO24"/>
      <c r="NDP24"/>
      <c r="NDQ24"/>
      <c r="NDR24"/>
      <c r="NDS24"/>
      <c r="NDT24"/>
      <c r="NDU24"/>
      <c r="NDV24"/>
      <c r="NDW24"/>
      <c r="NDX24"/>
      <c r="NDY24"/>
      <c r="NDZ24"/>
      <c r="NEA24"/>
      <c r="NEB24"/>
      <c r="NEC24"/>
      <c r="NED24"/>
      <c r="NEE24"/>
      <c r="NEF24"/>
      <c r="NEG24"/>
      <c r="NEH24"/>
      <c r="NEI24"/>
      <c r="NEJ24"/>
      <c r="NEK24"/>
      <c r="NEL24"/>
      <c r="NEM24"/>
      <c r="NEN24"/>
      <c r="NEO24"/>
      <c r="NEP24"/>
      <c r="NEQ24"/>
      <c r="NER24"/>
      <c r="NES24"/>
      <c r="NET24"/>
      <c r="NEU24"/>
      <c r="NEV24"/>
      <c r="NEW24"/>
      <c r="NEX24"/>
      <c r="NEY24"/>
      <c r="NEZ24"/>
      <c r="NFA24"/>
      <c r="NFB24"/>
      <c r="NFC24"/>
      <c r="NFD24"/>
      <c r="NFE24"/>
      <c r="NFF24"/>
      <c r="NFG24"/>
      <c r="NFH24"/>
      <c r="NFI24"/>
      <c r="NFJ24"/>
      <c r="NFK24"/>
      <c r="NFL24"/>
      <c r="NFM24"/>
      <c r="NFN24"/>
      <c r="NFO24"/>
      <c r="NFP24"/>
      <c r="NFQ24"/>
      <c r="NFR24"/>
      <c r="NFS24"/>
      <c r="NFT24"/>
      <c r="NFU24"/>
      <c r="NFV24"/>
      <c r="NFW24"/>
      <c r="NFX24"/>
      <c r="NFY24"/>
      <c r="NFZ24"/>
      <c r="NGA24"/>
      <c r="NGB24"/>
      <c r="NGC24"/>
      <c r="NGD24"/>
      <c r="NGE24"/>
      <c r="NGF24"/>
      <c r="NGG24"/>
      <c r="NGH24"/>
      <c r="NGI24"/>
      <c r="NGJ24"/>
      <c r="NGK24"/>
      <c r="NGL24"/>
      <c r="NGM24"/>
      <c r="NGN24"/>
      <c r="NGO24"/>
      <c r="NGP24"/>
      <c r="NGQ24"/>
      <c r="NGR24"/>
      <c r="NGS24"/>
      <c r="NGT24"/>
      <c r="NGU24"/>
      <c r="NGV24"/>
      <c r="NGW24"/>
      <c r="NGX24"/>
      <c r="NGY24"/>
      <c r="NGZ24"/>
      <c r="NHA24"/>
      <c r="NHB24"/>
      <c r="NHC24"/>
      <c r="NHD24"/>
      <c r="NHE24"/>
      <c r="NHF24"/>
      <c r="NHG24"/>
      <c r="NHH24"/>
      <c r="NHI24"/>
      <c r="NHJ24"/>
      <c r="NHK24"/>
      <c r="NHL24"/>
      <c r="NHM24"/>
      <c r="NHN24"/>
      <c r="NHO24"/>
      <c r="NHP24"/>
      <c r="NHQ24"/>
      <c r="NHR24"/>
      <c r="NHS24"/>
      <c r="NHT24"/>
      <c r="NHU24"/>
      <c r="NHV24"/>
      <c r="NHW24"/>
      <c r="NHX24"/>
      <c r="NHY24"/>
      <c r="NHZ24"/>
      <c r="NIA24"/>
      <c r="NIB24"/>
      <c r="NIC24"/>
      <c r="NID24"/>
      <c r="NIE24"/>
      <c r="NIF24"/>
      <c r="NIG24"/>
      <c r="NIH24"/>
      <c r="NII24"/>
      <c r="NIJ24"/>
      <c r="NIK24"/>
      <c r="NIL24"/>
      <c r="NIM24"/>
      <c r="NIN24"/>
      <c r="NIO24"/>
      <c r="NIP24"/>
      <c r="NIQ24"/>
      <c r="NIR24"/>
      <c r="NIS24"/>
      <c r="NIT24"/>
      <c r="NIU24"/>
      <c r="NIV24"/>
      <c r="NIW24"/>
      <c r="NIX24"/>
      <c r="NIY24"/>
      <c r="NIZ24"/>
      <c r="NJA24"/>
      <c r="NJB24"/>
      <c r="NJC24"/>
      <c r="NJD24"/>
      <c r="NJE24"/>
      <c r="NJF24"/>
      <c r="NJG24"/>
      <c r="NJH24"/>
      <c r="NJI24"/>
      <c r="NJJ24"/>
      <c r="NJK24"/>
      <c r="NJL24"/>
      <c r="NJM24"/>
      <c r="NJN24"/>
      <c r="NJO24"/>
      <c r="NJP24"/>
      <c r="NJQ24"/>
      <c r="NJR24"/>
      <c r="NJS24"/>
      <c r="NJT24"/>
      <c r="NJU24"/>
      <c r="NJV24"/>
      <c r="NJW24"/>
      <c r="NJX24"/>
      <c r="NJY24"/>
      <c r="NJZ24"/>
      <c r="NKA24"/>
      <c r="NKB24"/>
      <c r="NKC24"/>
      <c r="NKD24"/>
      <c r="NKE24"/>
      <c r="NKF24"/>
      <c r="NKG24"/>
      <c r="NKH24"/>
      <c r="NKI24"/>
      <c r="NKJ24"/>
      <c r="NKK24"/>
      <c r="NKL24"/>
      <c r="NKM24"/>
      <c r="NKN24"/>
      <c r="NKO24"/>
      <c r="NKP24"/>
      <c r="NKQ24"/>
      <c r="NKR24"/>
      <c r="NKS24"/>
      <c r="NKT24"/>
      <c r="NKU24"/>
      <c r="NKV24"/>
      <c r="NKW24"/>
      <c r="NKX24"/>
      <c r="NKY24"/>
      <c r="NKZ24"/>
      <c r="NLA24"/>
      <c r="NLB24"/>
      <c r="NLC24"/>
      <c r="NLD24"/>
      <c r="NLE24"/>
      <c r="NLF24"/>
      <c r="NLG24"/>
      <c r="NLH24"/>
      <c r="NLI24"/>
      <c r="NLJ24"/>
      <c r="NLK24"/>
      <c r="NLL24"/>
      <c r="NLM24"/>
      <c r="NLN24"/>
      <c r="NLO24"/>
      <c r="NLP24"/>
      <c r="NLQ24"/>
      <c r="NLR24"/>
      <c r="NLS24"/>
      <c r="NLT24"/>
      <c r="NLU24"/>
      <c r="NLV24"/>
      <c r="NLW24"/>
      <c r="NLX24"/>
      <c r="NLY24"/>
      <c r="NLZ24"/>
      <c r="NMA24"/>
      <c r="NMB24"/>
      <c r="NMC24"/>
      <c r="NMD24"/>
      <c r="NME24"/>
      <c r="NMF24"/>
      <c r="NMG24"/>
      <c r="NMH24"/>
      <c r="NMI24"/>
      <c r="NMJ24"/>
      <c r="NMK24"/>
      <c r="NML24"/>
      <c r="NMM24"/>
      <c r="NMN24"/>
      <c r="NMO24"/>
      <c r="NMP24"/>
      <c r="NMQ24"/>
      <c r="NMR24"/>
      <c r="NMS24"/>
      <c r="NMT24"/>
      <c r="NMU24"/>
      <c r="NMV24"/>
      <c r="NMW24"/>
      <c r="NMX24"/>
      <c r="NMY24"/>
      <c r="NMZ24"/>
      <c r="NNA24"/>
      <c r="NNB24"/>
      <c r="NNC24"/>
      <c r="NND24"/>
      <c r="NNE24"/>
      <c r="NNF24"/>
      <c r="NNG24"/>
      <c r="NNH24"/>
      <c r="NNI24"/>
      <c r="NNJ24"/>
      <c r="NNK24"/>
      <c r="NNL24"/>
      <c r="NNM24"/>
      <c r="NNN24"/>
      <c r="NNO24"/>
      <c r="NNP24"/>
      <c r="NNQ24"/>
      <c r="NNR24"/>
      <c r="NNS24"/>
      <c r="NNT24"/>
      <c r="NNU24"/>
      <c r="NNV24"/>
      <c r="NNW24"/>
      <c r="NNX24"/>
      <c r="NNY24"/>
      <c r="NNZ24"/>
      <c r="NOA24"/>
      <c r="NOB24"/>
      <c r="NOC24"/>
      <c r="NOD24"/>
      <c r="NOE24"/>
      <c r="NOF24"/>
      <c r="NOG24"/>
      <c r="NOH24"/>
      <c r="NOI24"/>
      <c r="NOJ24"/>
      <c r="NOK24"/>
      <c r="NOL24"/>
      <c r="NOM24"/>
      <c r="NON24"/>
      <c r="NOO24"/>
      <c r="NOP24"/>
      <c r="NOQ24"/>
      <c r="NOR24"/>
      <c r="NOS24"/>
      <c r="NOT24"/>
      <c r="NOU24"/>
      <c r="NOV24"/>
      <c r="NOW24"/>
      <c r="NOX24"/>
      <c r="NOY24"/>
      <c r="NOZ24"/>
      <c r="NPA24"/>
      <c r="NPB24"/>
      <c r="NPC24"/>
      <c r="NPD24"/>
      <c r="NPE24"/>
      <c r="NPF24"/>
      <c r="NPG24"/>
      <c r="NPH24"/>
      <c r="NPI24"/>
      <c r="NPJ24"/>
      <c r="NPK24"/>
      <c r="NPL24"/>
      <c r="NPM24"/>
      <c r="NPN24"/>
      <c r="NPO24"/>
      <c r="NPP24"/>
      <c r="NPQ24"/>
      <c r="NPR24"/>
      <c r="NPS24"/>
      <c r="NPT24"/>
      <c r="NPU24"/>
      <c r="NPV24"/>
      <c r="NPW24"/>
      <c r="NPX24"/>
      <c r="NPY24"/>
      <c r="NPZ24"/>
      <c r="NQA24"/>
      <c r="NQB24"/>
      <c r="NQC24"/>
      <c r="NQD24"/>
      <c r="NQE24"/>
      <c r="NQF24"/>
      <c r="NQG24"/>
      <c r="NQH24"/>
      <c r="NQI24"/>
      <c r="NQJ24"/>
      <c r="NQK24"/>
      <c r="NQL24"/>
      <c r="NQM24"/>
      <c r="NQN24"/>
      <c r="NQO24"/>
      <c r="NQP24"/>
      <c r="NQQ24"/>
      <c r="NQR24"/>
      <c r="NQS24"/>
      <c r="NQT24"/>
      <c r="NQU24"/>
      <c r="NQV24"/>
      <c r="NQW24"/>
      <c r="NQX24"/>
      <c r="NQY24"/>
      <c r="NQZ24"/>
      <c r="NRA24"/>
      <c r="NRB24"/>
      <c r="NRC24"/>
      <c r="NRD24"/>
      <c r="NRE24"/>
      <c r="NRF24"/>
      <c r="NRG24"/>
      <c r="NRH24"/>
      <c r="NRI24"/>
      <c r="NRJ24"/>
      <c r="NRK24"/>
      <c r="NRL24"/>
      <c r="NRM24"/>
      <c r="NRN24"/>
      <c r="NRO24"/>
      <c r="NRP24"/>
      <c r="NRQ24"/>
      <c r="NRR24"/>
      <c r="NRS24"/>
      <c r="NRT24"/>
      <c r="NRU24"/>
      <c r="NRV24"/>
      <c r="NRW24"/>
      <c r="NRX24"/>
      <c r="NRY24"/>
      <c r="NRZ24"/>
      <c r="NSA24"/>
      <c r="NSB24"/>
      <c r="NSC24"/>
      <c r="NSD24"/>
      <c r="NSE24"/>
      <c r="NSF24"/>
      <c r="NSG24"/>
      <c r="NSH24"/>
      <c r="NSI24"/>
      <c r="NSJ24"/>
      <c r="NSK24"/>
      <c r="NSL24"/>
      <c r="NSM24"/>
      <c r="NSN24"/>
      <c r="NSO24"/>
      <c r="NSP24"/>
      <c r="NSQ24"/>
      <c r="NSR24"/>
      <c r="NSS24"/>
      <c r="NST24"/>
      <c r="NSU24"/>
      <c r="NSV24"/>
      <c r="NSW24"/>
      <c r="NSX24"/>
      <c r="NSY24"/>
      <c r="NSZ24"/>
      <c r="NTA24"/>
      <c r="NTB24"/>
      <c r="NTC24"/>
      <c r="NTD24"/>
      <c r="NTE24"/>
      <c r="NTF24"/>
      <c r="NTG24"/>
      <c r="NTH24"/>
      <c r="NTI24"/>
      <c r="NTJ24"/>
      <c r="NTK24"/>
      <c r="NTL24"/>
      <c r="NTM24"/>
      <c r="NTN24"/>
      <c r="NTO24"/>
      <c r="NTP24"/>
      <c r="NTQ24"/>
      <c r="NTR24"/>
      <c r="NTS24"/>
      <c r="NTT24"/>
      <c r="NTU24"/>
      <c r="NTV24"/>
      <c r="NTW24"/>
      <c r="NTX24"/>
      <c r="NTY24"/>
      <c r="NTZ24"/>
      <c r="NUA24"/>
      <c r="NUB24"/>
      <c r="NUC24"/>
      <c r="NUD24"/>
      <c r="NUE24"/>
      <c r="NUF24"/>
      <c r="NUG24"/>
      <c r="NUH24"/>
      <c r="NUI24"/>
      <c r="NUJ24"/>
      <c r="NUK24"/>
      <c r="NUL24"/>
      <c r="NUM24"/>
      <c r="NUN24"/>
      <c r="NUO24"/>
      <c r="NUP24"/>
      <c r="NUQ24"/>
      <c r="NUR24"/>
      <c r="NUS24"/>
      <c r="NUT24"/>
      <c r="NUU24"/>
      <c r="NUV24"/>
      <c r="NUW24"/>
      <c r="NUX24"/>
      <c r="NUY24"/>
      <c r="NUZ24"/>
      <c r="NVA24"/>
      <c r="NVB24"/>
      <c r="NVC24"/>
      <c r="NVD24"/>
      <c r="NVE24"/>
      <c r="NVF24"/>
      <c r="NVG24"/>
      <c r="NVH24"/>
      <c r="NVI24"/>
      <c r="NVJ24"/>
      <c r="NVK24"/>
      <c r="NVL24"/>
      <c r="NVM24"/>
      <c r="NVN24"/>
      <c r="NVO24"/>
      <c r="NVP24"/>
      <c r="NVQ24"/>
      <c r="NVR24"/>
      <c r="NVS24"/>
      <c r="NVT24"/>
      <c r="NVU24"/>
      <c r="NVV24"/>
      <c r="NVW24"/>
      <c r="NVX24"/>
      <c r="NVY24"/>
      <c r="NVZ24"/>
      <c r="NWA24"/>
      <c r="NWB24"/>
      <c r="NWC24"/>
      <c r="NWD24"/>
      <c r="NWE24"/>
      <c r="NWF24"/>
      <c r="NWG24"/>
      <c r="NWH24"/>
      <c r="NWI24"/>
      <c r="NWJ24"/>
      <c r="NWK24"/>
      <c r="NWL24"/>
      <c r="NWM24"/>
      <c r="NWN24"/>
      <c r="NWO24"/>
      <c r="NWP24"/>
      <c r="NWQ24"/>
      <c r="NWR24"/>
      <c r="NWS24"/>
      <c r="NWT24"/>
      <c r="NWU24"/>
      <c r="NWV24"/>
      <c r="NWW24"/>
      <c r="NWX24"/>
      <c r="NWY24"/>
      <c r="NWZ24"/>
      <c r="NXA24"/>
      <c r="NXB24"/>
      <c r="NXC24"/>
      <c r="NXD24"/>
      <c r="NXE24"/>
      <c r="NXF24"/>
      <c r="NXG24"/>
      <c r="NXH24"/>
      <c r="NXI24"/>
      <c r="NXJ24"/>
      <c r="NXK24"/>
      <c r="NXL24"/>
      <c r="NXM24"/>
      <c r="NXN24"/>
      <c r="NXO24"/>
      <c r="NXP24"/>
      <c r="NXQ24"/>
      <c r="NXR24"/>
      <c r="NXS24"/>
      <c r="NXT24"/>
      <c r="NXU24"/>
      <c r="NXV24"/>
      <c r="NXW24"/>
      <c r="NXX24"/>
      <c r="NXY24"/>
      <c r="NXZ24"/>
      <c r="NYA24"/>
      <c r="NYB24"/>
      <c r="NYC24"/>
      <c r="NYD24"/>
      <c r="NYE24"/>
      <c r="NYF24"/>
      <c r="NYG24"/>
      <c r="NYH24"/>
      <c r="NYI24"/>
      <c r="NYJ24"/>
      <c r="NYK24"/>
      <c r="NYL24"/>
      <c r="NYM24"/>
      <c r="NYN24"/>
      <c r="NYO24"/>
      <c r="NYP24"/>
      <c r="NYQ24"/>
      <c r="NYR24"/>
      <c r="NYS24"/>
      <c r="NYT24"/>
      <c r="NYU24"/>
      <c r="NYV24"/>
      <c r="NYW24"/>
      <c r="NYX24"/>
      <c r="NYY24"/>
      <c r="NYZ24"/>
      <c r="NZA24"/>
      <c r="NZB24"/>
      <c r="NZC24"/>
      <c r="NZD24"/>
      <c r="NZE24"/>
      <c r="NZF24"/>
      <c r="NZG24"/>
      <c r="NZH24"/>
      <c r="NZI24"/>
      <c r="NZJ24"/>
      <c r="NZK24"/>
      <c r="NZL24"/>
      <c r="NZM24"/>
      <c r="NZN24"/>
      <c r="NZO24"/>
      <c r="NZP24"/>
      <c r="NZQ24"/>
      <c r="NZR24"/>
      <c r="NZS24"/>
      <c r="NZT24"/>
      <c r="NZU24"/>
      <c r="NZV24"/>
      <c r="NZW24"/>
      <c r="NZX24"/>
      <c r="NZY24"/>
      <c r="NZZ24"/>
      <c r="OAA24"/>
      <c r="OAB24"/>
      <c r="OAC24"/>
      <c r="OAD24"/>
      <c r="OAE24"/>
      <c r="OAF24"/>
      <c r="OAG24"/>
      <c r="OAH24"/>
      <c r="OAI24"/>
      <c r="OAJ24"/>
      <c r="OAK24"/>
      <c r="OAL24"/>
      <c r="OAM24"/>
      <c r="OAN24"/>
      <c r="OAO24"/>
      <c r="OAP24"/>
      <c r="OAQ24"/>
      <c r="OAR24"/>
      <c r="OAS24"/>
      <c r="OAT24"/>
      <c r="OAU24"/>
      <c r="OAV24"/>
      <c r="OAW24"/>
      <c r="OAX24"/>
      <c r="OAY24"/>
      <c r="OAZ24"/>
      <c r="OBA24"/>
      <c r="OBB24"/>
      <c r="OBC24"/>
      <c r="OBD24"/>
      <c r="OBE24"/>
      <c r="OBF24"/>
      <c r="OBG24"/>
      <c r="OBH24"/>
      <c r="OBI24"/>
      <c r="OBJ24"/>
      <c r="OBK24"/>
      <c r="OBL24"/>
      <c r="OBM24"/>
      <c r="OBN24"/>
      <c r="OBO24"/>
      <c r="OBP24"/>
      <c r="OBQ24"/>
      <c r="OBR24"/>
      <c r="OBS24"/>
      <c r="OBT24"/>
      <c r="OBU24"/>
      <c r="OBV24"/>
      <c r="OBW24"/>
      <c r="OBX24"/>
      <c r="OBY24"/>
      <c r="OBZ24"/>
      <c r="OCA24"/>
      <c r="OCB24"/>
      <c r="OCC24"/>
      <c r="OCD24"/>
      <c r="OCE24"/>
      <c r="OCF24"/>
      <c r="OCG24"/>
      <c r="OCH24"/>
      <c r="OCI24"/>
      <c r="OCJ24"/>
      <c r="OCK24"/>
      <c r="OCL24"/>
      <c r="OCM24"/>
      <c r="OCN24"/>
      <c r="OCO24"/>
      <c r="OCP24"/>
      <c r="OCQ24"/>
      <c r="OCR24"/>
      <c r="OCS24"/>
      <c r="OCT24"/>
      <c r="OCU24"/>
      <c r="OCV24"/>
      <c r="OCW24"/>
      <c r="OCX24"/>
      <c r="OCY24"/>
      <c r="OCZ24"/>
      <c r="ODA24"/>
      <c r="ODB24"/>
      <c r="ODC24"/>
      <c r="ODD24"/>
      <c r="ODE24"/>
      <c r="ODF24"/>
      <c r="ODG24"/>
      <c r="ODH24"/>
      <c r="ODI24"/>
      <c r="ODJ24"/>
      <c r="ODK24"/>
      <c r="ODL24"/>
      <c r="ODM24"/>
      <c r="ODN24"/>
      <c r="ODO24"/>
      <c r="ODP24"/>
      <c r="ODQ24"/>
      <c r="ODR24"/>
      <c r="ODS24"/>
      <c r="ODT24"/>
      <c r="ODU24"/>
      <c r="ODV24"/>
      <c r="ODW24"/>
      <c r="ODX24"/>
      <c r="ODY24"/>
      <c r="ODZ24"/>
      <c r="OEA24"/>
      <c r="OEB24"/>
      <c r="OEC24"/>
      <c r="OED24"/>
      <c r="OEE24"/>
      <c r="OEF24"/>
      <c r="OEG24"/>
      <c r="OEH24"/>
      <c r="OEI24"/>
      <c r="OEJ24"/>
      <c r="OEK24"/>
      <c r="OEL24"/>
      <c r="OEM24"/>
      <c r="OEN24"/>
      <c r="OEO24"/>
      <c r="OEP24"/>
      <c r="OEQ24"/>
      <c r="OER24"/>
      <c r="OES24"/>
      <c r="OET24"/>
      <c r="OEU24"/>
      <c r="OEV24"/>
      <c r="OEW24"/>
      <c r="OEX24"/>
      <c r="OEY24"/>
      <c r="OEZ24"/>
      <c r="OFA24"/>
      <c r="OFB24"/>
      <c r="OFC24"/>
      <c r="OFD24"/>
      <c r="OFE24"/>
      <c r="OFF24"/>
      <c r="OFG24"/>
      <c r="OFH24"/>
      <c r="OFI24"/>
      <c r="OFJ24"/>
      <c r="OFK24"/>
      <c r="OFL24"/>
      <c r="OFM24"/>
      <c r="OFN24"/>
      <c r="OFO24"/>
      <c r="OFP24"/>
      <c r="OFQ24"/>
      <c r="OFR24"/>
      <c r="OFS24"/>
      <c r="OFT24"/>
      <c r="OFU24"/>
      <c r="OFV24"/>
      <c r="OFW24"/>
      <c r="OFX24"/>
      <c r="OFY24"/>
      <c r="OFZ24"/>
      <c r="OGA24"/>
      <c r="OGB24"/>
      <c r="OGC24"/>
      <c r="OGD24"/>
      <c r="OGE24"/>
      <c r="OGF24"/>
      <c r="OGG24"/>
      <c r="OGH24"/>
      <c r="OGI24"/>
      <c r="OGJ24"/>
      <c r="OGK24"/>
      <c r="OGL24"/>
      <c r="OGM24"/>
      <c r="OGN24"/>
      <c r="OGO24"/>
      <c r="OGP24"/>
      <c r="OGQ24"/>
      <c r="OGR24"/>
      <c r="OGS24"/>
      <c r="OGT24"/>
      <c r="OGU24"/>
      <c r="OGV24"/>
      <c r="OGW24"/>
      <c r="OGX24"/>
      <c r="OGY24"/>
      <c r="OGZ24"/>
      <c r="OHA24"/>
      <c r="OHB24"/>
      <c r="OHC24"/>
      <c r="OHD24"/>
      <c r="OHE24"/>
      <c r="OHF24"/>
      <c r="OHG24"/>
      <c r="OHH24"/>
      <c r="OHI24"/>
      <c r="OHJ24"/>
      <c r="OHK24"/>
      <c r="OHL24"/>
      <c r="OHM24"/>
      <c r="OHN24"/>
      <c r="OHO24"/>
      <c r="OHP24"/>
      <c r="OHQ24"/>
      <c r="OHR24"/>
      <c r="OHS24"/>
      <c r="OHT24"/>
      <c r="OHU24"/>
      <c r="OHV24"/>
      <c r="OHW24"/>
      <c r="OHX24"/>
      <c r="OHY24"/>
      <c r="OHZ24"/>
      <c r="OIA24"/>
      <c r="OIB24"/>
      <c r="OIC24"/>
      <c r="OID24"/>
      <c r="OIE24"/>
      <c r="OIF24"/>
      <c r="OIG24"/>
      <c r="OIH24"/>
      <c r="OII24"/>
      <c r="OIJ24"/>
      <c r="OIK24"/>
      <c r="OIL24"/>
      <c r="OIM24"/>
      <c r="OIN24"/>
      <c r="OIO24"/>
      <c r="OIP24"/>
      <c r="OIQ24"/>
      <c r="OIR24"/>
      <c r="OIS24"/>
      <c r="OIT24"/>
      <c r="OIU24"/>
      <c r="OIV24"/>
      <c r="OIW24"/>
      <c r="OIX24"/>
      <c r="OIY24"/>
      <c r="OIZ24"/>
      <c r="OJA24"/>
      <c r="OJB24"/>
      <c r="OJC24"/>
      <c r="OJD24"/>
      <c r="OJE24"/>
      <c r="OJF24"/>
      <c r="OJG24"/>
      <c r="OJH24"/>
      <c r="OJI24"/>
      <c r="OJJ24"/>
      <c r="OJK24"/>
      <c r="OJL24"/>
      <c r="OJM24"/>
      <c r="OJN24"/>
      <c r="OJO24"/>
      <c r="OJP24"/>
      <c r="OJQ24"/>
      <c r="OJR24"/>
      <c r="OJS24"/>
      <c r="OJT24"/>
      <c r="OJU24"/>
      <c r="OJV24"/>
      <c r="OJW24"/>
      <c r="OJX24"/>
      <c r="OJY24"/>
      <c r="OJZ24"/>
      <c r="OKA24"/>
      <c r="OKB24"/>
      <c r="OKC24"/>
      <c r="OKD24"/>
      <c r="OKE24"/>
      <c r="OKF24"/>
      <c r="OKG24"/>
      <c r="OKH24"/>
      <c r="OKI24"/>
      <c r="OKJ24"/>
      <c r="OKK24"/>
      <c r="OKL24"/>
      <c r="OKM24"/>
      <c r="OKN24"/>
      <c r="OKO24"/>
      <c r="OKP24"/>
      <c r="OKQ24"/>
      <c r="OKR24"/>
      <c r="OKS24"/>
      <c r="OKT24"/>
      <c r="OKU24"/>
      <c r="OKV24"/>
      <c r="OKW24"/>
      <c r="OKX24"/>
      <c r="OKY24"/>
      <c r="OKZ24"/>
      <c r="OLA24"/>
      <c r="OLB24"/>
      <c r="OLC24"/>
      <c r="OLD24"/>
      <c r="OLE24"/>
      <c r="OLF24"/>
      <c r="OLG24"/>
      <c r="OLH24"/>
      <c r="OLI24"/>
      <c r="OLJ24"/>
      <c r="OLK24"/>
      <c r="OLL24"/>
      <c r="OLM24"/>
      <c r="OLN24"/>
      <c r="OLO24"/>
      <c r="OLP24"/>
      <c r="OLQ24"/>
      <c r="OLR24"/>
      <c r="OLS24"/>
      <c r="OLT24"/>
      <c r="OLU24"/>
      <c r="OLV24"/>
      <c r="OLW24"/>
      <c r="OLX24"/>
      <c r="OLY24"/>
      <c r="OLZ24"/>
      <c r="OMA24"/>
      <c r="OMB24"/>
      <c r="OMC24"/>
      <c r="OMD24"/>
      <c r="OME24"/>
      <c r="OMF24"/>
      <c r="OMG24"/>
      <c r="OMH24"/>
      <c r="OMI24"/>
      <c r="OMJ24"/>
      <c r="OMK24"/>
      <c r="OML24"/>
      <c r="OMM24"/>
      <c r="OMN24"/>
      <c r="OMO24"/>
      <c r="OMP24"/>
      <c r="OMQ24"/>
      <c r="OMR24"/>
      <c r="OMS24"/>
      <c r="OMT24"/>
      <c r="OMU24"/>
      <c r="OMV24"/>
      <c r="OMW24"/>
      <c r="OMX24"/>
      <c r="OMY24"/>
      <c r="OMZ24"/>
      <c r="ONA24"/>
      <c r="ONB24"/>
      <c r="ONC24"/>
      <c r="OND24"/>
      <c r="ONE24"/>
      <c r="ONF24"/>
      <c r="ONG24"/>
      <c r="ONH24"/>
      <c r="ONI24"/>
      <c r="ONJ24"/>
      <c r="ONK24"/>
      <c r="ONL24"/>
      <c r="ONM24"/>
      <c r="ONN24"/>
      <c r="ONO24"/>
      <c r="ONP24"/>
      <c r="ONQ24"/>
      <c r="ONR24"/>
      <c r="ONS24"/>
      <c r="ONT24"/>
      <c r="ONU24"/>
      <c r="ONV24"/>
      <c r="ONW24"/>
      <c r="ONX24"/>
      <c r="ONY24"/>
      <c r="ONZ24"/>
      <c r="OOA24"/>
      <c r="OOB24"/>
      <c r="OOC24"/>
      <c r="OOD24"/>
      <c r="OOE24"/>
      <c r="OOF24"/>
      <c r="OOG24"/>
      <c r="OOH24"/>
      <c r="OOI24"/>
      <c r="OOJ24"/>
      <c r="OOK24"/>
      <c r="OOL24"/>
      <c r="OOM24"/>
      <c r="OON24"/>
      <c r="OOO24"/>
      <c r="OOP24"/>
      <c r="OOQ24"/>
      <c r="OOR24"/>
      <c r="OOS24"/>
      <c r="OOT24"/>
      <c r="OOU24"/>
      <c r="OOV24"/>
      <c r="OOW24"/>
      <c r="OOX24"/>
      <c r="OOY24"/>
      <c r="OOZ24"/>
      <c r="OPA24"/>
      <c r="OPB24"/>
      <c r="OPC24"/>
      <c r="OPD24"/>
      <c r="OPE24"/>
      <c r="OPF24"/>
      <c r="OPG24"/>
      <c r="OPH24"/>
      <c r="OPI24"/>
      <c r="OPJ24"/>
      <c r="OPK24"/>
      <c r="OPL24"/>
      <c r="OPM24"/>
      <c r="OPN24"/>
      <c r="OPO24"/>
      <c r="OPP24"/>
      <c r="OPQ24"/>
      <c r="OPR24"/>
      <c r="OPS24"/>
      <c r="OPT24"/>
      <c r="OPU24"/>
      <c r="OPV24"/>
      <c r="OPW24"/>
      <c r="OPX24"/>
      <c r="OPY24"/>
      <c r="OPZ24"/>
      <c r="OQA24"/>
      <c r="OQB24"/>
      <c r="OQC24"/>
      <c r="OQD24"/>
      <c r="OQE24"/>
      <c r="OQF24"/>
      <c r="OQG24"/>
      <c r="OQH24"/>
      <c r="OQI24"/>
      <c r="OQJ24"/>
      <c r="OQK24"/>
      <c r="OQL24"/>
      <c r="OQM24"/>
      <c r="OQN24"/>
      <c r="OQO24"/>
      <c r="OQP24"/>
      <c r="OQQ24"/>
      <c r="OQR24"/>
      <c r="OQS24"/>
      <c r="OQT24"/>
      <c r="OQU24"/>
      <c r="OQV24"/>
      <c r="OQW24"/>
      <c r="OQX24"/>
      <c r="OQY24"/>
      <c r="OQZ24"/>
      <c r="ORA24"/>
      <c r="ORB24"/>
      <c r="ORC24"/>
      <c r="ORD24"/>
      <c r="ORE24"/>
      <c r="ORF24"/>
      <c r="ORG24"/>
      <c r="ORH24"/>
      <c r="ORI24"/>
      <c r="ORJ24"/>
      <c r="ORK24"/>
      <c r="ORL24"/>
      <c r="ORM24"/>
      <c r="ORN24"/>
      <c r="ORO24"/>
      <c r="ORP24"/>
      <c r="ORQ24"/>
      <c r="ORR24"/>
      <c r="ORS24"/>
      <c r="ORT24"/>
      <c r="ORU24"/>
      <c r="ORV24"/>
      <c r="ORW24"/>
      <c r="ORX24"/>
      <c r="ORY24"/>
      <c r="ORZ24"/>
      <c r="OSA24"/>
      <c r="OSB24"/>
      <c r="OSC24"/>
      <c r="OSD24"/>
      <c r="OSE24"/>
      <c r="OSF24"/>
      <c r="OSG24"/>
      <c r="OSH24"/>
      <c r="OSI24"/>
      <c r="OSJ24"/>
      <c r="OSK24"/>
      <c r="OSL24"/>
      <c r="OSM24"/>
      <c r="OSN24"/>
      <c r="OSO24"/>
      <c r="OSP24"/>
      <c r="OSQ24"/>
      <c r="OSR24"/>
      <c r="OSS24"/>
      <c r="OST24"/>
      <c r="OSU24"/>
      <c r="OSV24"/>
      <c r="OSW24"/>
      <c r="OSX24"/>
      <c r="OSY24"/>
      <c r="OSZ24"/>
      <c r="OTA24"/>
      <c r="OTB24"/>
      <c r="OTC24"/>
      <c r="OTD24"/>
      <c r="OTE24"/>
      <c r="OTF24"/>
      <c r="OTG24"/>
      <c r="OTH24"/>
      <c r="OTI24"/>
      <c r="OTJ24"/>
      <c r="OTK24"/>
      <c r="OTL24"/>
      <c r="OTM24"/>
      <c r="OTN24"/>
      <c r="OTO24"/>
      <c r="OTP24"/>
      <c r="OTQ24"/>
      <c r="OTR24"/>
      <c r="OTS24"/>
      <c r="OTT24"/>
      <c r="OTU24"/>
      <c r="OTV24"/>
      <c r="OTW24"/>
      <c r="OTX24"/>
      <c r="OTY24"/>
      <c r="OTZ24"/>
      <c r="OUA24"/>
      <c r="OUB24"/>
      <c r="OUC24"/>
      <c r="OUD24"/>
      <c r="OUE24"/>
      <c r="OUF24"/>
      <c r="OUG24"/>
      <c r="OUH24"/>
      <c r="OUI24"/>
      <c r="OUJ24"/>
      <c r="OUK24"/>
      <c r="OUL24"/>
      <c r="OUM24"/>
      <c r="OUN24"/>
      <c r="OUO24"/>
      <c r="OUP24"/>
      <c r="OUQ24"/>
      <c r="OUR24"/>
      <c r="OUS24"/>
      <c r="OUT24"/>
      <c r="OUU24"/>
      <c r="OUV24"/>
      <c r="OUW24"/>
      <c r="OUX24"/>
      <c r="OUY24"/>
      <c r="OUZ24"/>
      <c r="OVA24"/>
      <c r="OVB24"/>
      <c r="OVC24"/>
      <c r="OVD24"/>
      <c r="OVE24"/>
      <c r="OVF24"/>
      <c r="OVG24"/>
      <c r="OVH24"/>
      <c r="OVI24"/>
      <c r="OVJ24"/>
      <c r="OVK24"/>
      <c r="OVL24"/>
      <c r="OVM24"/>
      <c r="OVN24"/>
      <c r="OVO24"/>
      <c r="OVP24"/>
      <c r="OVQ24"/>
      <c r="OVR24"/>
      <c r="OVS24"/>
      <c r="OVT24"/>
      <c r="OVU24"/>
      <c r="OVV24"/>
      <c r="OVW24"/>
      <c r="OVX24"/>
      <c r="OVY24"/>
      <c r="OVZ24"/>
      <c r="OWA24"/>
      <c r="OWB24"/>
      <c r="OWC24"/>
      <c r="OWD24"/>
      <c r="OWE24"/>
      <c r="OWF24"/>
      <c r="OWG24"/>
      <c r="OWH24"/>
      <c r="OWI24"/>
      <c r="OWJ24"/>
      <c r="OWK24"/>
      <c r="OWL24"/>
      <c r="OWM24"/>
      <c r="OWN24"/>
      <c r="OWO24"/>
      <c r="OWP24"/>
      <c r="OWQ24"/>
      <c r="OWR24"/>
      <c r="OWS24"/>
      <c r="OWT24"/>
      <c r="OWU24"/>
      <c r="OWV24"/>
      <c r="OWW24"/>
      <c r="OWX24"/>
      <c r="OWY24"/>
      <c r="OWZ24"/>
      <c r="OXA24"/>
      <c r="OXB24"/>
      <c r="OXC24"/>
      <c r="OXD24"/>
      <c r="OXE24"/>
      <c r="OXF24"/>
      <c r="OXG24"/>
      <c r="OXH24"/>
      <c r="OXI24"/>
      <c r="OXJ24"/>
      <c r="OXK24"/>
      <c r="OXL24"/>
      <c r="OXM24"/>
      <c r="OXN24"/>
      <c r="OXO24"/>
      <c r="OXP24"/>
      <c r="OXQ24"/>
      <c r="OXR24"/>
      <c r="OXS24"/>
      <c r="OXT24"/>
      <c r="OXU24"/>
      <c r="OXV24"/>
      <c r="OXW24"/>
      <c r="OXX24"/>
      <c r="OXY24"/>
      <c r="OXZ24"/>
      <c r="OYA24"/>
      <c r="OYB24"/>
      <c r="OYC24"/>
      <c r="OYD24"/>
      <c r="OYE24"/>
      <c r="OYF24"/>
      <c r="OYG24"/>
      <c r="OYH24"/>
      <c r="OYI24"/>
      <c r="OYJ24"/>
      <c r="OYK24"/>
      <c r="OYL24"/>
      <c r="OYM24"/>
      <c r="OYN24"/>
      <c r="OYO24"/>
      <c r="OYP24"/>
      <c r="OYQ24"/>
      <c r="OYR24"/>
      <c r="OYS24"/>
      <c r="OYT24"/>
      <c r="OYU24"/>
      <c r="OYV24"/>
      <c r="OYW24"/>
      <c r="OYX24"/>
      <c r="OYY24"/>
      <c r="OYZ24"/>
      <c r="OZA24"/>
      <c r="OZB24"/>
      <c r="OZC24"/>
      <c r="OZD24"/>
      <c r="OZE24"/>
      <c r="OZF24"/>
      <c r="OZG24"/>
      <c r="OZH24"/>
      <c r="OZI24"/>
      <c r="OZJ24"/>
      <c r="OZK24"/>
      <c r="OZL24"/>
      <c r="OZM24"/>
      <c r="OZN24"/>
      <c r="OZO24"/>
      <c r="OZP24"/>
      <c r="OZQ24"/>
      <c r="OZR24"/>
      <c r="OZS24"/>
      <c r="OZT24"/>
      <c r="OZU24"/>
      <c r="OZV24"/>
      <c r="OZW24"/>
      <c r="OZX24"/>
      <c r="OZY24"/>
      <c r="OZZ24"/>
      <c r="PAA24"/>
      <c r="PAB24"/>
      <c r="PAC24"/>
      <c r="PAD24"/>
      <c r="PAE24"/>
      <c r="PAF24"/>
      <c r="PAG24"/>
      <c r="PAH24"/>
      <c r="PAI24"/>
      <c r="PAJ24"/>
      <c r="PAK24"/>
      <c r="PAL24"/>
      <c r="PAM24"/>
      <c r="PAN24"/>
      <c r="PAO24"/>
      <c r="PAP24"/>
      <c r="PAQ24"/>
      <c r="PAR24"/>
      <c r="PAS24"/>
      <c r="PAT24"/>
      <c r="PAU24"/>
      <c r="PAV24"/>
      <c r="PAW24"/>
      <c r="PAX24"/>
      <c r="PAY24"/>
      <c r="PAZ24"/>
      <c r="PBA24"/>
      <c r="PBB24"/>
      <c r="PBC24"/>
      <c r="PBD24"/>
      <c r="PBE24"/>
      <c r="PBF24"/>
      <c r="PBG24"/>
      <c r="PBH24"/>
      <c r="PBI24"/>
      <c r="PBJ24"/>
      <c r="PBK24"/>
      <c r="PBL24"/>
      <c r="PBM24"/>
      <c r="PBN24"/>
      <c r="PBO24"/>
      <c r="PBP24"/>
      <c r="PBQ24"/>
      <c r="PBR24"/>
      <c r="PBS24"/>
      <c r="PBT24"/>
      <c r="PBU24"/>
      <c r="PBV24"/>
      <c r="PBW24"/>
      <c r="PBX24"/>
      <c r="PBY24"/>
      <c r="PBZ24"/>
      <c r="PCA24"/>
      <c r="PCB24"/>
      <c r="PCC24"/>
      <c r="PCD24"/>
      <c r="PCE24"/>
      <c r="PCF24"/>
      <c r="PCG24"/>
      <c r="PCH24"/>
      <c r="PCI24"/>
      <c r="PCJ24"/>
      <c r="PCK24"/>
      <c r="PCL24"/>
      <c r="PCM24"/>
      <c r="PCN24"/>
      <c r="PCO24"/>
      <c r="PCP24"/>
      <c r="PCQ24"/>
      <c r="PCR24"/>
      <c r="PCS24"/>
      <c r="PCT24"/>
      <c r="PCU24"/>
      <c r="PCV24"/>
      <c r="PCW24"/>
      <c r="PCX24"/>
      <c r="PCY24"/>
      <c r="PCZ24"/>
      <c r="PDA24"/>
      <c r="PDB24"/>
      <c r="PDC24"/>
      <c r="PDD24"/>
      <c r="PDE24"/>
      <c r="PDF24"/>
      <c r="PDG24"/>
      <c r="PDH24"/>
      <c r="PDI24"/>
      <c r="PDJ24"/>
      <c r="PDK24"/>
      <c r="PDL24"/>
      <c r="PDM24"/>
      <c r="PDN24"/>
      <c r="PDO24"/>
      <c r="PDP24"/>
      <c r="PDQ24"/>
      <c r="PDR24"/>
      <c r="PDS24"/>
      <c r="PDT24"/>
      <c r="PDU24"/>
      <c r="PDV24"/>
      <c r="PDW24"/>
      <c r="PDX24"/>
      <c r="PDY24"/>
      <c r="PDZ24"/>
      <c r="PEA24"/>
      <c r="PEB24"/>
      <c r="PEC24"/>
      <c r="PED24"/>
      <c r="PEE24"/>
      <c r="PEF24"/>
      <c r="PEG24"/>
      <c r="PEH24"/>
      <c r="PEI24"/>
      <c r="PEJ24"/>
      <c r="PEK24"/>
      <c r="PEL24"/>
      <c r="PEM24"/>
      <c r="PEN24"/>
      <c r="PEO24"/>
      <c r="PEP24"/>
      <c r="PEQ24"/>
      <c r="PER24"/>
      <c r="PES24"/>
      <c r="PET24"/>
      <c r="PEU24"/>
      <c r="PEV24"/>
      <c r="PEW24"/>
      <c r="PEX24"/>
      <c r="PEY24"/>
      <c r="PEZ24"/>
      <c r="PFA24"/>
      <c r="PFB24"/>
      <c r="PFC24"/>
      <c r="PFD24"/>
      <c r="PFE24"/>
      <c r="PFF24"/>
      <c r="PFG24"/>
      <c r="PFH24"/>
      <c r="PFI24"/>
      <c r="PFJ24"/>
      <c r="PFK24"/>
      <c r="PFL24"/>
      <c r="PFM24"/>
      <c r="PFN24"/>
      <c r="PFO24"/>
      <c r="PFP24"/>
      <c r="PFQ24"/>
      <c r="PFR24"/>
      <c r="PFS24"/>
      <c r="PFT24"/>
      <c r="PFU24"/>
      <c r="PFV24"/>
      <c r="PFW24"/>
      <c r="PFX24"/>
      <c r="PFY24"/>
      <c r="PFZ24"/>
      <c r="PGA24"/>
      <c r="PGB24"/>
      <c r="PGC24"/>
      <c r="PGD24"/>
      <c r="PGE24"/>
      <c r="PGF24"/>
      <c r="PGG24"/>
      <c r="PGH24"/>
      <c r="PGI24"/>
      <c r="PGJ24"/>
      <c r="PGK24"/>
      <c r="PGL24"/>
      <c r="PGM24"/>
      <c r="PGN24"/>
      <c r="PGO24"/>
      <c r="PGP24"/>
      <c r="PGQ24"/>
      <c r="PGR24"/>
      <c r="PGS24"/>
      <c r="PGT24"/>
      <c r="PGU24"/>
      <c r="PGV24"/>
      <c r="PGW24"/>
      <c r="PGX24"/>
      <c r="PGY24"/>
      <c r="PGZ24"/>
      <c r="PHA24"/>
      <c r="PHB24"/>
      <c r="PHC24"/>
      <c r="PHD24"/>
      <c r="PHE24"/>
      <c r="PHF24"/>
      <c r="PHG24"/>
      <c r="PHH24"/>
      <c r="PHI24"/>
      <c r="PHJ24"/>
      <c r="PHK24"/>
      <c r="PHL24"/>
      <c r="PHM24"/>
      <c r="PHN24"/>
      <c r="PHO24"/>
      <c r="PHP24"/>
      <c r="PHQ24"/>
      <c r="PHR24"/>
      <c r="PHS24"/>
      <c r="PHT24"/>
      <c r="PHU24"/>
      <c r="PHV24"/>
      <c r="PHW24"/>
      <c r="PHX24"/>
      <c r="PHY24"/>
      <c r="PHZ24"/>
      <c r="PIA24"/>
      <c r="PIB24"/>
      <c r="PIC24"/>
      <c r="PID24"/>
      <c r="PIE24"/>
      <c r="PIF24"/>
      <c r="PIG24"/>
      <c r="PIH24"/>
      <c r="PII24"/>
      <c r="PIJ24"/>
      <c r="PIK24"/>
      <c r="PIL24"/>
      <c r="PIM24"/>
      <c r="PIN24"/>
      <c r="PIO24"/>
      <c r="PIP24"/>
      <c r="PIQ24"/>
      <c r="PIR24"/>
      <c r="PIS24"/>
      <c r="PIT24"/>
      <c r="PIU24"/>
      <c r="PIV24"/>
      <c r="PIW24"/>
      <c r="PIX24"/>
      <c r="PIY24"/>
      <c r="PIZ24"/>
      <c r="PJA24"/>
      <c r="PJB24"/>
      <c r="PJC24"/>
      <c r="PJD24"/>
      <c r="PJE24"/>
      <c r="PJF24"/>
      <c r="PJG24"/>
      <c r="PJH24"/>
      <c r="PJI24"/>
      <c r="PJJ24"/>
      <c r="PJK24"/>
      <c r="PJL24"/>
      <c r="PJM24"/>
      <c r="PJN24"/>
      <c r="PJO24"/>
      <c r="PJP24"/>
      <c r="PJQ24"/>
      <c r="PJR24"/>
      <c r="PJS24"/>
      <c r="PJT24"/>
      <c r="PJU24"/>
      <c r="PJV24"/>
      <c r="PJW24"/>
      <c r="PJX24"/>
      <c r="PJY24"/>
      <c r="PJZ24"/>
      <c r="PKA24"/>
      <c r="PKB24"/>
      <c r="PKC24"/>
      <c r="PKD24"/>
      <c r="PKE24"/>
      <c r="PKF24"/>
      <c r="PKG24"/>
      <c r="PKH24"/>
      <c r="PKI24"/>
      <c r="PKJ24"/>
      <c r="PKK24"/>
      <c r="PKL24"/>
      <c r="PKM24"/>
      <c r="PKN24"/>
      <c r="PKO24"/>
      <c r="PKP24"/>
      <c r="PKQ24"/>
      <c r="PKR24"/>
      <c r="PKS24"/>
      <c r="PKT24"/>
      <c r="PKU24"/>
      <c r="PKV24"/>
      <c r="PKW24"/>
      <c r="PKX24"/>
      <c r="PKY24"/>
      <c r="PKZ24"/>
      <c r="PLA24"/>
      <c r="PLB24"/>
      <c r="PLC24"/>
      <c r="PLD24"/>
      <c r="PLE24"/>
      <c r="PLF24"/>
      <c r="PLG24"/>
      <c r="PLH24"/>
      <c r="PLI24"/>
      <c r="PLJ24"/>
      <c r="PLK24"/>
      <c r="PLL24"/>
      <c r="PLM24"/>
      <c r="PLN24"/>
      <c r="PLO24"/>
      <c r="PLP24"/>
      <c r="PLQ24"/>
      <c r="PLR24"/>
      <c r="PLS24"/>
      <c r="PLT24"/>
      <c r="PLU24"/>
      <c r="PLV24"/>
      <c r="PLW24"/>
      <c r="PLX24"/>
      <c r="PLY24"/>
      <c r="PLZ24"/>
      <c r="PMA24"/>
      <c r="PMB24"/>
      <c r="PMC24"/>
      <c r="PMD24"/>
      <c r="PME24"/>
      <c r="PMF24"/>
      <c r="PMG24"/>
      <c r="PMH24"/>
      <c r="PMI24"/>
      <c r="PMJ24"/>
      <c r="PMK24"/>
      <c r="PML24"/>
      <c r="PMM24"/>
      <c r="PMN24"/>
      <c r="PMO24"/>
      <c r="PMP24"/>
      <c r="PMQ24"/>
      <c r="PMR24"/>
      <c r="PMS24"/>
      <c r="PMT24"/>
      <c r="PMU24"/>
      <c r="PMV24"/>
      <c r="PMW24"/>
      <c r="PMX24"/>
      <c r="PMY24"/>
      <c r="PMZ24"/>
      <c r="PNA24"/>
      <c r="PNB24"/>
      <c r="PNC24"/>
      <c r="PND24"/>
      <c r="PNE24"/>
      <c r="PNF24"/>
      <c r="PNG24"/>
      <c r="PNH24"/>
      <c r="PNI24"/>
      <c r="PNJ24"/>
      <c r="PNK24"/>
      <c r="PNL24"/>
      <c r="PNM24"/>
      <c r="PNN24"/>
      <c r="PNO24"/>
      <c r="PNP24"/>
      <c r="PNQ24"/>
      <c r="PNR24"/>
      <c r="PNS24"/>
      <c r="PNT24"/>
      <c r="PNU24"/>
      <c r="PNV24"/>
      <c r="PNW24"/>
      <c r="PNX24"/>
      <c r="PNY24"/>
      <c r="PNZ24"/>
      <c r="POA24"/>
      <c r="POB24"/>
      <c r="POC24"/>
      <c r="POD24"/>
      <c r="POE24"/>
      <c r="POF24"/>
      <c r="POG24"/>
      <c r="POH24"/>
      <c r="POI24"/>
      <c r="POJ24"/>
      <c r="POK24"/>
      <c r="POL24"/>
      <c r="POM24"/>
      <c r="PON24"/>
      <c r="POO24"/>
      <c r="POP24"/>
      <c r="POQ24"/>
      <c r="POR24"/>
      <c r="POS24"/>
      <c r="POT24"/>
      <c r="POU24"/>
      <c r="POV24"/>
      <c r="POW24"/>
      <c r="POX24"/>
      <c r="POY24"/>
      <c r="POZ24"/>
      <c r="PPA24"/>
      <c r="PPB24"/>
      <c r="PPC24"/>
      <c r="PPD24"/>
      <c r="PPE24"/>
      <c r="PPF24"/>
      <c r="PPG24"/>
      <c r="PPH24"/>
      <c r="PPI24"/>
      <c r="PPJ24"/>
      <c r="PPK24"/>
      <c r="PPL24"/>
      <c r="PPM24"/>
      <c r="PPN24"/>
      <c r="PPO24"/>
      <c r="PPP24"/>
      <c r="PPQ24"/>
      <c r="PPR24"/>
      <c r="PPS24"/>
      <c r="PPT24"/>
      <c r="PPU24"/>
      <c r="PPV24"/>
      <c r="PPW24"/>
      <c r="PPX24"/>
      <c r="PPY24"/>
      <c r="PPZ24"/>
      <c r="PQA24"/>
      <c r="PQB24"/>
      <c r="PQC24"/>
      <c r="PQD24"/>
      <c r="PQE24"/>
      <c r="PQF24"/>
      <c r="PQG24"/>
      <c r="PQH24"/>
      <c r="PQI24"/>
      <c r="PQJ24"/>
      <c r="PQK24"/>
      <c r="PQL24"/>
      <c r="PQM24"/>
      <c r="PQN24"/>
      <c r="PQO24"/>
      <c r="PQP24"/>
      <c r="PQQ24"/>
      <c r="PQR24"/>
      <c r="PQS24"/>
      <c r="PQT24"/>
      <c r="PQU24"/>
      <c r="PQV24"/>
      <c r="PQW24"/>
      <c r="PQX24"/>
      <c r="PQY24"/>
      <c r="PQZ24"/>
      <c r="PRA24"/>
      <c r="PRB24"/>
      <c r="PRC24"/>
      <c r="PRD24"/>
      <c r="PRE24"/>
      <c r="PRF24"/>
      <c r="PRG24"/>
      <c r="PRH24"/>
      <c r="PRI24"/>
      <c r="PRJ24"/>
      <c r="PRK24"/>
      <c r="PRL24"/>
      <c r="PRM24"/>
      <c r="PRN24"/>
      <c r="PRO24"/>
      <c r="PRP24"/>
      <c r="PRQ24"/>
      <c r="PRR24"/>
      <c r="PRS24"/>
      <c r="PRT24"/>
      <c r="PRU24"/>
      <c r="PRV24"/>
      <c r="PRW24"/>
      <c r="PRX24"/>
      <c r="PRY24"/>
      <c r="PRZ24"/>
      <c r="PSA24"/>
      <c r="PSB24"/>
      <c r="PSC24"/>
      <c r="PSD24"/>
      <c r="PSE24"/>
      <c r="PSF24"/>
      <c r="PSG24"/>
      <c r="PSH24"/>
      <c r="PSI24"/>
      <c r="PSJ24"/>
      <c r="PSK24"/>
      <c r="PSL24"/>
      <c r="PSM24"/>
      <c r="PSN24"/>
      <c r="PSO24"/>
      <c r="PSP24"/>
      <c r="PSQ24"/>
      <c r="PSR24"/>
      <c r="PSS24"/>
      <c r="PST24"/>
      <c r="PSU24"/>
      <c r="PSV24"/>
      <c r="PSW24"/>
      <c r="PSX24"/>
      <c r="PSY24"/>
      <c r="PSZ24"/>
      <c r="PTA24"/>
      <c r="PTB24"/>
      <c r="PTC24"/>
      <c r="PTD24"/>
      <c r="PTE24"/>
      <c r="PTF24"/>
      <c r="PTG24"/>
      <c r="PTH24"/>
      <c r="PTI24"/>
      <c r="PTJ24"/>
      <c r="PTK24"/>
      <c r="PTL24"/>
      <c r="PTM24"/>
      <c r="PTN24"/>
      <c r="PTO24"/>
      <c r="PTP24"/>
      <c r="PTQ24"/>
      <c r="PTR24"/>
      <c r="PTS24"/>
      <c r="PTT24"/>
      <c r="PTU24"/>
      <c r="PTV24"/>
      <c r="PTW24"/>
      <c r="PTX24"/>
      <c r="PTY24"/>
      <c r="PTZ24"/>
      <c r="PUA24"/>
      <c r="PUB24"/>
      <c r="PUC24"/>
      <c r="PUD24"/>
      <c r="PUE24"/>
      <c r="PUF24"/>
      <c r="PUG24"/>
      <c r="PUH24"/>
      <c r="PUI24"/>
      <c r="PUJ24"/>
      <c r="PUK24"/>
      <c r="PUL24"/>
      <c r="PUM24"/>
      <c r="PUN24"/>
      <c r="PUO24"/>
      <c r="PUP24"/>
      <c r="PUQ24"/>
      <c r="PUR24"/>
      <c r="PUS24"/>
      <c r="PUT24"/>
      <c r="PUU24"/>
      <c r="PUV24"/>
      <c r="PUW24"/>
      <c r="PUX24"/>
      <c r="PUY24"/>
      <c r="PUZ24"/>
      <c r="PVA24"/>
      <c r="PVB24"/>
      <c r="PVC24"/>
      <c r="PVD24"/>
      <c r="PVE24"/>
      <c r="PVF24"/>
      <c r="PVG24"/>
      <c r="PVH24"/>
      <c r="PVI24"/>
      <c r="PVJ24"/>
      <c r="PVK24"/>
      <c r="PVL24"/>
      <c r="PVM24"/>
      <c r="PVN24"/>
      <c r="PVO24"/>
      <c r="PVP24"/>
      <c r="PVQ24"/>
      <c r="PVR24"/>
      <c r="PVS24"/>
      <c r="PVT24"/>
      <c r="PVU24"/>
      <c r="PVV24"/>
      <c r="PVW24"/>
      <c r="PVX24"/>
      <c r="PVY24"/>
      <c r="PVZ24"/>
      <c r="PWA24"/>
      <c r="PWB24"/>
      <c r="PWC24"/>
      <c r="PWD24"/>
      <c r="PWE24"/>
      <c r="PWF24"/>
      <c r="PWG24"/>
      <c r="PWH24"/>
      <c r="PWI24"/>
      <c r="PWJ24"/>
      <c r="PWK24"/>
      <c r="PWL24"/>
      <c r="PWM24"/>
      <c r="PWN24"/>
      <c r="PWO24"/>
      <c r="PWP24"/>
      <c r="PWQ24"/>
      <c r="PWR24"/>
      <c r="PWS24"/>
      <c r="PWT24"/>
      <c r="PWU24"/>
      <c r="PWV24"/>
      <c r="PWW24"/>
      <c r="PWX24"/>
      <c r="PWY24"/>
      <c r="PWZ24"/>
      <c r="PXA24"/>
      <c r="PXB24"/>
      <c r="PXC24"/>
      <c r="PXD24"/>
      <c r="PXE24"/>
      <c r="PXF24"/>
      <c r="PXG24"/>
      <c r="PXH24"/>
      <c r="PXI24"/>
      <c r="PXJ24"/>
      <c r="PXK24"/>
      <c r="PXL24"/>
      <c r="PXM24"/>
      <c r="PXN24"/>
      <c r="PXO24"/>
      <c r="PXP24"/>
      <c r="PXQ24"/>
      <c r="PXR24"/>
      <c r="PXS24"/>
      <c r="PXT24"/>
      <c r="PXU24"/>
      <c r="PXV24"/>
      <c r="PXW24"/>
      <c r="PXX24"/>
      <c r="PXY24"/>
      <c r="PXZ24"/>
      <c r="PYA24"/>
      <c r="PYB24"/>
      <c r="PYC24"/>
      <c r="PYD24"/>
      <c r="PYE24"/>
      <c r="PYF24"/>
      <c r="PYG24"/>
      <c r="PYH24"/>
      <c r="PYI24"/>
      <c r="PYJ24"/>
      <c r="PYK24"/>
      <c r="PYL24"/>
      <c r="PYM24"/>
      <c r="PYN24"/>
      <c r="PYO24"/>
      <c r="PYP24"/>
      <c r="PYQ24"/>
      <c r="PYR24"/>
      <c r="PYS24"/>
      <c r="PYT24"/>
      <c r="PYU24"/>
      <c r="PYV24"/>
      <c r="PYW24"/>
      <c r="PYX24"/>
      <c r="PYY24"/>
      <c r="PYZ24"/>
      <c r="PZA24"/>
      <c r="PZB24"/>
      <c r="PZC24"/>
      <c r="PZD24"/>
      <c r="PZE24"/>
      <c r="PZF24"/>
      <c r="PZG24"/>
      <c r="PZH24"/>
      <c r="PZI24"/>
      <c r="PZJ24"/>
      <c r="PZK24"/>
      <c r="PZL24"/>
      <c r="PZM24"/>
      <c r="PZN24"/>
      <c r="PZO24"/>
      <c r="PZP24"/>
      <c r="PZQ24"/>
      <c r="PZR24"/>
      <c r="PZS24"/>
      <c r="PZT24"/>
      <c r="PZU24"/>
      <c r="PZV24"/>
      <c r="PZW24"/>
      <c r="PZX24"/>
      <c r="PZY24"/>
      <c r="PZZ24"/>
      <c r="QAA24"/>
      <c r="QAB24"/>
      <c r="QAC24"/>
      <c r="QAD24"/>
      <c r="QAE24"/>
      <c r="QAF24"/>
      <c r="QAG24"/>
      <c r="QAH24"/>
      <c r="QAI24"/>
      <c r="QAJ24"/>
      <c r="QAK24"/>
      <c r="QAL24"/>
      <c r="QAM24"/>
      <c r="QAN24"/>
      <c r="QAO24"/>
      <c r="QAP24"/>
      <c r="QAQ24"/>
      <c r="QAR24"/>
      <c r="QAS24"/>
      <c r="QAT24"/>
      <c r="QAU24"/>
      <c r="QAV24"/>
      <c r="QAW24"/>
      <c r="QAX24"/>
      <c r="QAY24"/>
      <c r="QAZ24"/>
      <c r="QBA24"/>
      <c r="QBB24"/>
      <c r="QBC24"/>
      <c r="QBD24"/>
      <c r="QBE24"/>
      <c r="QBF24"/>
      <c r="QBG24"/>
      <c r="QBH24"/>
      <c r="QBI24"/>
      <c r="QBJ24"/>
      <c r="QBK24"/>
      <c r="QBL24"/>
      <c r="QBM24"/>
      <c r="QBN24"/>
      <c r="QBO24"/>
      <c r="QBP24"/>
      <c r="QBQ24"/>
      <c r="QBR24"/>
      <c r="QBS24"/>
      <c r="QBT24"/>
      <c r="QBU24"/>
      <c r="QBV24"/>
      <c r="QBW24"/>
      <c r="QBX24"/>
      <c r="QBY24"/>
      <c r="QBZ24"/>
      <c r="QCA24"/>
      <c r="QCB24"/>
      <c r="QCC24"/>
      <c r="QCD24"/>
      <c r="QCE24"/>
      <c r="QCF24"/>
      <c r="QCG24"/>
      <c r="QCH24"/>
      <c r="QCI24"/>
      <c r="QCJ24"/>
      <c r="QCK24"/>
      <c r="QCL24"/>
      <c r="QCM24"/>
      <c r="QCN24"/>
      <c r="QCO24"/>
      <c r="QCP24"/>
      <c r="QCQ24"/>
      <c r="QCR24"/>
      <c r="QCS24"/>
      <c r="QCT24"/>
      <c r="QCU24"/>
      <c r="QCV24"/>
      <c r="QCW24"/>
      <c r="QCX24"/>
      <c r="QCY24"/>
      <c r="QCZ24"/>
      <c r="QDA24"/>
      <c r="QDB24"/>
      <c r="QDC24"/>
      <c r="QDD24"/>
      <c r="QDE24"/>
      <c r="QDF24"/>
      <c r="QDG24"/>
      <c r="QDH24"/>
      <c r="QDI24"/>
      <c r="QDJ24"/>
      <c r="QDK24"/>
      <c r="QDL24"/>
      <c r="QDM24"/>
      <c r="QDN24"/>
      <c r="QDO24"/>
      <c r="QDP24"/>
      <c r="QDQ24"/>
      <c r="QDR24"/>
      <c r="QDS24"/>
      <c r="QDT24"/>
      <c r="QDU24"/>
      <c r="QDV24"/>
      <c r="QDW24"/>
      <c r="QDX24"/>
      <c r="QDY24"/>
      <c r="QDZ24"/>
      <c r="QEA24"/>
      <c r="QEB24"/>
      <c r="QEC24"/>
      <c r="QED24"/>
      <c r="QEE24"/>
      <c r="QEF24"/>
      <c r="QEG24"/>
      <c r="QEH24"/>
      <c r="QEI24"/>
      <c r="QEJ24"/>
      <c r="QEK24"/>
      <c r="QEL24"/>
      <c r="QEM24"/>
      <c r="QEN24"/>
      <c r="QEO24"/>
      <c r="QEP24"/>
      <c r="QEQ24"/>
      <c r="QER24"/>
      <c r="QES24"/>
      <c r="QET24"/>
      <c r="QEU24"/>
      <c r="QEV24"/>
      <c r="QEW24"/>
      <c r="QEX24"/>
      <c r="QEY24"/>
      <c r="QEZ24"/>
      <c r="QFA24"/>
      <c r="QFB24"/>
      <c r="QFC24"/>
      <c r="QFD24"/>
      <c r="QFE24"/>
      <c r="QFF24"/>
      <c r="QFG24"/>
      <c r="QFH24"/>
      <c r="QFI24"/>
      <c r="QFJ24"/>
      <c r="QFK24"/>
      <c r="QFL24"/>
      <c r="QFM24"/>
      <c r="QFN24"/>
      <c r="QFO24"/>
      <c r="QFP24"/>
      <c r="QFQ24"/>
      <c r="QFR24"/>
      <c r="QFS24"/>
      <c r="QFT24"/>
      <c r="QFU24"/>
      <c r="QFV24"/>
      <c r="QFW24"/>
      <c r="QFX24"/>
      <c r="QFY24"/>
      <c r="QFZ24"/>
      <c r="QGA24"/>
      <c r="QGB24"/>
      <c r="QGC24"/>
      <c r="QGD24"/>
      <c r="QGE24"/>
      <c r="QGF24"/>
      <c r="QGG24"/>
      <c r="QGH24"/>
      <c r="QGI24"/>
      <c r="QGJ24"/>
      <c r="QGK24"/>
      <c r="QGL24"/>
      <c r="QGM24"/>
      <c r="QGN24"/>
      <c r="QGO24"/>
      <c r="QGP24"/>
      <c r="QGQ24"/>
      <c r="QGR24"/>
      <c r="QGS24"/>
      <c r="QGT24"/>
      <c r="QGU24"/>
      <c r="QGV24"/>
      <c r="QGW24"/>
      <c r="QGX24"/>
      <c r="QGY24"/>
      <c r="QGZ24"/>
      <c r="QHA24"/>
      <c r="QHB24"/>
      <c r="QHC24"/>
      <c r="QHD24"/>
      <c r="QHE24"/>
      <c r="QHF24"/>
      <c r="QHG24"/>
      <c r="QHH24"/>
      <c r="QHI24"/>
      <c r="QHJ24"/>
      <c r="QHK24"/>
      <c r="QHL24"/>
      <c r="QHM24"/>
      <c r="QHN24"/>
      <c r="QHO24"/>
      <c r="QHP24"/>
      <c r="QHQ24"/>
      <c r="QHR24"/>
      <c r="QHS24"/>
      <c r="QHT24"/>
      <c r="QHU24"/>
      <c r="QHV24"/>
      <c r="QHW24"/>
      <c r="QHX24"/>
      <c r="QHY24"/>
      <c r="QHZ24"/>
      <c r="QIA24"/>
      <c r="QIB24"/>
      <c r="QIC24"/>
      <c r="QID24"/>
      <c r="QIE24"/>
      <c r="QIF24"/>
      <c r="QIG24"/>
      <c r="QIH24"/>
      <c r="QII24"/>
      <c r="QIJ24"/>
      <c r="QIK24"/>
      <c r="QIL24"/>
      <c r="QIM24"/>
      <c r="QIN24"/>
      <c r="QIO24"/>
      <c r="QIP24"/>
      <c r="QIQ24"/>
      <c r="QIR24"/>
      <c r="QIS24"/>
      <c r="QIT24"/>
      <c r="QIU24"/>
      <c r="QIV24"/>
      <c r="QIW24"/>
      <c r="QIX24"/>
      <c r="QIY24"/>
      <c r="QIZ24"/>
      <c r="QJA24"/>
      <c r="QJB24"/>
      <c r="QJC24"/>
      <c r="QJD24"/>
      <c r="QJE24"/>
      <c r="QJF24"/>
      <c r="QJG24"/>
      <c r="QJH24"/>
      <c r="QJI24"/>
      <c r="QJJ24"/>
      <c r="QJK24"/>
      <c r="QJL24"/>
      <c r="QJM24"/>
      <c r="QJN24"/>
      <c r="QJO24"/>
      <c r="QJP24"/>
      <c r="QJQ24"/>
      <c r="QJR24"/>
      <c r="QJS24"/>
      <c r="QJT24"/>
      <c r="QJU24"/>
      <c r="QJV24"/>
      <c r="QJW24"/>
      <c r="QJX24"/>
      <c r="QJY24"/>
      <c r="QJZ24"/>
      <c r="QKA24"/>
      <c r="QKB24"/>
      <c r="QKC24"/>
      <c r="QKD24"/>
      <c r="QKE24"/>
      <c r="QKF24"/>
      <c r="QKG24"/>
      <c r="QKH24"/>
      <c r="QKI24"/>
      <c r="QKJ24"/>
      <c r="QKK24"/>
      <c r="QKL24"/>
      <c r="QKM24"/>
      <c r="QKN24"/>
      <c r="QKO24"/>
      <c r="QKP24"/>
      <c r="QKQ24"/>
      <c r="QKR24"/>
      <c r="QKS24"/>
      <c r="QKT24"/>
      <c r="QKU24"/>
      <c r="QKV24"/>
      <c r="QKW24"/>
      <c r="QKX24"/>
      <c r="QKY24"/>
      <c r="QKZ24"/>
      <c r="QLA24"/>
      <c r="QLB24"/>
      <c r="QLC24"/>
      <c r="QLD24"/>
      <c r="QLE24"/>
      <c r="QLF24"/>
      <c r="QLG24"/>
      <c r="QLH24"/>
      <c r="QLI24"/>
      <c r="QLJ24"/>
      <c r="QLK24"/>
      <c r="QLL24"/>
      <c r="QLM24"/>
      <c r="QLN24"/>
      <c r="QLO24"/>
      <c r="QLP24"/>
      <c r="QLQ24"/>
      <c r="QLR24"/>
      <c r="QLS24"/>
      <c r="QLT24"/>
      <c r="QLU24"/>
      <c r="QLV24"/>
      <c r="QLW24"/>
      <c r="QLX24"/>
      <c r="QLY24"/>
      <c r="QLZ24"/>
      <c r="QMA24"/>
      <c r="QMB24"/>
      <c r="QMC24"/>
      <c r="QMD24"/>
      <c r="QME24"/>
      <c r="QMF24"/>
      <c r="QMG24"/>
      <c r="QMH24"/>
      <c r="QMI24"/>
      <c r="QMJ24"/>
      <c r="QMK24"/>
      <c r="QML24"/>
      <c r="QMM24"/>
      <c r="QMN24"/>
      <c r="QMO24"/>
      <c r="QMP24"/>
      <c r="QMQ24"/>
      <c r="QMR24"/>
      <c r="QMS24"/>
      <c r="QMT24"/>
      <c r="QMU24"/>
      <c r="QMV24"/>
      <c r="QMW24"/>
      <c r="QMX24"/>
      <c r="QMY24"/>
      <c r="QMZ24"/>
      <c r="QNA24"/>
      <c r="QNB24"/>
      <c r="QNC24"/>
      <c r="QND24"/>
      <c r="QNE24"/>
      <c r="QNF24"/>
      <c r="QNG24"/>
      <c r="QNH24"/>
      <c r="QNI24"/>
      <c r="QNJ24"/>
      <c r="QNK24"/>
      <c r="QNL24"/>
      <c r="QNM24"/>
      <c r="QNN24"/>
      <c r="QNO24"/>
      <c r="QNP24"/>
      <c r="QNQ24"/>
      <c r="QNR24"/>
      <c r="QNS24"/>
      <c r="QNT24"/>
      <c r="QNU24"/>
      <c r="QNV24"/>
      <c r="QNW24"/>
      <c r="QNX24"/>
      <c r="QNY24"/>
      <c r="QNZ24"/>
      <c r="QOA24"/>
      <c r="QOB24"/>
      <c r="QOC24"/>
      <c r="QOD24"/>
      <c r="QOE24"/>
      <c r="QOF24"/>
      <c r="QOG24"/>
      <c r="QOH24"/>
      <c r="QOI24"/>
      <c r="QOJ24"/>
      <c r="QOK24"/>
      <c r="QOL24"/>
      <c r="QOM24"/>
      <c r="QON24"/>
      <c r="QOO24"/>
      <c r="QOP24"/>
      <c r="QOQ24"/>
      <c r="QOR24"/>
      <c r="QOS24"/>
      <c r="QOT24"/>
      <c r="QOU24"/>
      <c r="QOV24"/>
      <c r="QOW24"/>
      <c r="QOX24"/>
      <c r="QOY24"/>
      <c r="QOZ24"/>
      <c r="QPA24"/>
      <c r="QPB24"/>
      <c r="QPC24"/>
      <c r="QPD24"/>
      <c r="QPE24"/>
      <c r="QPF24"/>
      <c r="QPG24"/>
      <c r="QPH24"/>
      <c r="QPI24"/>
      <c r="QPJ24"/>
      <c r="QPK24"/>
      <c r="QPL24"/>
      <c r="QPM24"/>
      <c r="QPN24"/>
      <c r="QPO24"/>
      <c r="QPP24"/>
      <c r="QPQ24"/>
      <c r="QPR24"/>
      <c r="QPS24"/>
      <c r="QPT24"/>
      <c r="QPU24"/>
      <c r="QPV24"/>
      <c r="QPW24"/>
      <c r="QPX24"/>
      <c r="QPY24"/>
      <c r="QPZ24"/>
      <c r="QQA24"/>
      <c r="QQB24"/>
      <c r="QQC24"/>
      <c r="QQD24"/>
      <c r="QQE24"/>
      <c r="QQF24"/>
      <c r="QQG24"/>
      <c r="QQH24"/>
      <c r="QQI24"/>
      <c r="QQJ24"/>
      <c r="QQK24"/>
      <c r="QQL24"/>
      <c r="QQM24"/>
      <c r="QQN24"/>
      <c r="QQO24"/>
      <c r="QQP24"/>
      <c r="QQQ24"/>
      <c r="QQR24"/>
      <c r="QQS24"/>
      <c r="QQT24"/>
      <c r="QQU24"/>
      <c r="QQV24"/>
      <c r="QQW24"/>
      <c r="QQX24"/>
      <c r="QQY24"/>
      <c r="QQZ24"/>
      <c r="QRA24"/>
      <c r="QRB24"/>
      <c r="QRC24"/>
      <c r="QRD24"/>
      <c r="QRE24"/>
      <c r="QRF24"/>
      <c r="QRG24"/>
      <c r="QRH24"/>
      <c r="QRI24"/>
      <c r="QRJ24"/>
      <c r="QRK24"/>
      <c r="QRL24"/>
      <c r="QRM24"/>
      <c r="QRN24"/>
      <c r="QRO24"/>
      <c r="QRP24"/>
      <c r="QRQ24"/>
      <c r="QRR24"/>
      <c r="QRS24"/>
      <c r="QRT24"/>
      <c r="QRU24"/>
      <c r="QRV24"/>
      <c r="QRW24"/>
      <c r="QRX24"/>
      <c r="QRY24"/>
      <c r="QRZ24"/>
      <c r="QSA24"/>
      <c r="QSB24"/>
      <c r="QSC24"/>
      <c r="QSD24"/>
      <c r="QSE24"/>
      <c r="QSF24"/>
      <c r="QSG24"/>
      <c r="QSH24"/>
      <c r="QSI24"/>
      <c r="QSJ24"/>
      <c r="QSK24"/>
      <c r="QSL24"/>
      <c r="QSM24"/>
      <c r="QSN24"/>
      <c r="QSO24"/>
      <c r="QSP24"/>
      <c r="QSQ24"/>
      <c r="QSR24"/>
      <c r="QSS24"/>
      <c r="QST24"/>
      <c r="QSU24"/>
      <c r="QSV24"/>
      <c r="QSW24"/>
      <c r="QSX24"/>
      <c r="QSY24"/>
      <c r="QSZ24"/>
      <c r="QTA24"/>
      <c r="QTB24"/>
      <c r="QTC24"/>
      <c r="QTD24"/>
      <c r="QTE24"/>
      <c r="QTF24"/>
      <c r="QTG24"/>
      <c r="QTH24"/>
      <c r="QTI24"/>
      <c r="QTJ24"/>
      <c r="QTK24"/>
      <c r="QTL24"/>
      <c r="QTM24"/>
      <c r="QTN24"/>
      <c r="QTO24"/>
      <c r="QTP24"/>
      <c r="QTQ24"/>
      <c r="QTR24"/>
      <c r="QTS24"/>
      <c r="QTT24"/>
      <c r="QTU24"/>
      <c r="QTV24"/>
      <c r="QTW24"/>
      <c r="QTX24"/>
      <c r="QTY24"/>
      <c r="QTZ24"/>
      <c r="QUA24"/>
      <c r="QUB24"/>
      <c r="QUC24"/>
      <c r="QUD24"/>
      <c r="QUE24"/>
      <c r="QUF24"/>
      <c r="QUG24"/>
      <c r="QUH24"/>
      <c r="QUI24"/>
      <c r="QUJ24"/>
      <c r="QUK24"/>
      <c r="QUL24"/>
      <c r="QUM24"/>
      <c r="QUN24"/>
      <c r="QUO24"/>
      <c r="QUP24"/>
      <c r="QUQ24"/>
      <c r="QUR24"/>
      <c r="QUS24"/>
      <c r="QUT24"/>
      <c r="QUU24"/>
      <c r="QUV24"/>
      <c r="QUW24"/>
      <c r="QUX24"/>
      <c r="QUY24"/>
      <c r="QUZ24"/>
      <c r="QVA24"/>
      <c r="QVB24"/>
      <c r="QVC24"/>
      <c r="QVD24"/>
      <c r="QVE24"/>
      <c r="QVF24"/>
      <c r="QVG24"/>
      <c r="QVH24"/>
      <c r="QVI24"/>
      <c r="QVJ24"/>
      <c r="QVK24"/>
      <c r="QVL24"/>
      <c r="QVM24"/>
      <c r="QVN24"/>
      <c r="QVO24"/>
      <c r="QVP24"/>
      <c r="QVQ24"/>
      <c r="QVR24"/>
      <c r="QVS24"/>
      <c r="QVT24"/>
      <c r="QVU24"/>
      <c r="QVV24"/>
      <c r="QVW24"/>
      <c r="QVX24"/>
      <c r="QVY24"/>
      <c r="QVZ24"/>
      <c r="QWA24"/>
      <c r="QWB24"/>
      <c r="QWC24"/>
      <c r="QWD24"/>
      <c r="QWE24"/>
      <c r="QWF24"/>
      <c r="QWG24"/>
      <c r="QWH24"/>
      <c r="QWI24"/>
      <c r="QWJ24"/>
      <c r="QWK24"/>
      <c r="QWL24"/>
      <c r="QWM24"/>
      <c r="QWN24"/>
      <c r="QWO24"/>
      <c r="QWP24"/>
      <c r="QWQ24"/>
      <c r="QWR24"/>
      <c r="QWS24"/>
      <c r="QWT24"/>
      <c r="QWU24"/>
      <c r="QWV24"/>
      <c r="QWW24"/>
      <c r="QWX24"/>
      <c r="QWY24"/>
      <c r="QWZ24"/>
      <c r="QXA24"/>
      <c r="QXB24"/>
      <c r="QXC24"/>
      <c r="QXD24"/>
      <c r="QXE24"/>
      <c r="QXF24"/>
      <c r="QXG24"/>
      <c r="QXH24"/>
      <c r="QXI24"/>
      <c r="QXJ24"/>
      <c r="QXK24"/>
      <c r="QXL24"/>
      <c r="QXM24"/>
      <c r="QXN24"/>
      <c r="QXO24"/>
      <c r="QXP24"/>
      <c r="QXQ24"/>
      <c r="QXR24"/>
      <c r="QXS24"/>
      <c r="QXT24"/>
      <c r="QXU24"/>
      <c r="QXV24"/>
      <c r="QXW24"/>
      <c r="QXX24"/>
      <c r="QXY24"/>
      <c r="QXZ24"/>
      <c r="QYA24"/>
      <c r="QYB24"/>
      <c r="QYC24"/>
      <c r="QYD24"/>
      <c r="QYE24"/>
      <c r="QYF24"/>
      <c r="QYG24"/>
      <c r="QYH24"/>
      <c r="QYI24"/>
      <c r="QYJ24"/>
      <c r="QYK24"/>
      <c r="QYL24"/>
      <c r="QYM24"/>
      <c r="QYN24"/>
      <c r="QYO24"/>
      <c r="QYP24"/>
      <c r="QYQ24"/>
      <c r="QYR24"/>
      <c r="QYS24"/>
      <c r="QYT24"/>
      <c r="QYU24"/>
      <c r="QYV24"/>
      <c r="QYW24"/>
      <c r="QYX24"/>
      <c r="QYY24"/>
      <c r="QYZ24"/>
      <c r="QZA24"/>
      <c r="QZB24"/>
      <c r="QZC24"/>
      <c r="QZD24"/>
      <c r="QZE24"/>
      <c r="QZF24"/>
      <c r="QZG24"/>
      <c r="QZH24"/>
      <c r="QZI24"/>
      <c r="QZJ24"/>
      <c r="QZK24"/>
      <c r="QZL24"/>
      <c r="QZM24"/>
      <c r="QZN24"/>
      <c r="QZO24"/>
      <c r="QZP24"/>
      <c r="QZQ24"/>
      <c r="QZR24"/>
      <c r="QZS24"/>
      <c r="QZT24"/>
      <c r="QZU24"/>
      <c r="QZV24"/>
      <c r="QZW24"/>
      <c r="QZX24"/>
      <c r="QZY24"/>
      <c r="QZZ24"/>
      <c r="RAA24"/>
      <c r="RAB24"/>
      <c r="RAC24"/>
      <c r="RAD24"/>
      <c r="RAE24"/>
      <c r="RAF24"/>
      <c r="RAG24"/>
      <c r="RAH24"/>
      <c r="RAI24"/>
      <c r="RAJ24"/>
      <c r="RAK24"/>
      <c r="RAL24"/>
      <c r="RAM24"/>
      <c r="RAN24"/>
      <c r="RAO24"/>
      <c r="RAP24"/>
      <c r="RAQ24"/>
      <c r="RAR24"/>
      <c r="RAS24"/>
      <c r="RAT24"/>
      <c r="RAU24"/>
      <c r="RAV24"/>
      <c r="RAW24"/>
      <c r="RAX24"/>
      <c r="RAY24"/>
      <c r="RAZ24"/>
      <c r="RBA24"/>
      <c r="RBB24"/>
      <c r="RBC24"/>
      <c r="RBD24"/>
      <c r="RBE24"/>
      <c r="RBF24"/>
      <c r="RBG24"/>
      <c r="RBH24"/>
      <c r="RBI24"/>
      <c r="RBJ24"/>
      <c r="RBK24"/>
      <c r="RBL24"/>
      <c r="RBM24"/>
      <c r="RBN24"/>
      <c r="RBO24"/>
      <c r="RBP24"/>
      <c r="RBQ24"/>
      <c r="RBR24"/>
      <c r="RBS24"/>
      <c r="RBT24"/>
      <c r="RBU24"/>
      <c r="RBV24"/>
      <c r="RBW24"/>
      <c r="RBX24"/>
      <c r="RBY24"/>
      <c r="RBZ24"/>
      <c r="RCA24"/>
      <c r="RCB24"/>
      <c r="RCC24"/>
      <c r="RCD24"/>
      <c r="RCE24"/>
      <c r="RCF24"/>
      <c r="RCG24"/>
      <c r="RCH24"/>
      <c r="RCI24"/>
      <c r="RCJ24"/>
      <c r="RCK24"/>
      <c r="RCL24"/>
      <c r="RCM24"/>
      <c r="RCN24"/>
      <c r="RCO24"/>
      <c r="RCP24"/>
      <c r="RCQ24"/>
      <c r="RCR24"/>
      <c r="RCS24"/>
      <c r="RCT24"/>
      <c r="RCU24"/>
      <c r="RCV24"/>
      <c r="RCW24"/>
      <c r="RCX24"/>
      <c r="RCY24"/>
      <c r="RCZ24"/>
      <c r="RDA24"/>
      <c r="RDB24"/>
      <c r="RDC24"/>
      <c r="RDD24"/>
      <c r="RDE24"/>
      <c r="RDF24"/>
      <c r="RDG24"/>
      <c r="RDH24"/>
      <c r="RDI24"/>
      <c r="RDJ24"/>
      <c r="RDK24"/>
      <c r="RDL24"/>
      <c r="RDM24"/>
      <c r="RDN24"/>
      <c r="RDO24"/>
      <c r="RDP24"/>
      <c r="RDQ24"/>
      <c r="RDR24"/>
      <c r="RDS24"/>
      <c r="RDT24"/>
      <c r="RDU24"/>
      <c r="RDV24"/>
      <c r="RDW24"/>
      <c r="RDX24"/>
      <c r="RDY24"/>
      <c r="RDZ24"/>
      <c r="REA24"/>
      <c r="REB24"/>
      <c r="REC24"/>
      <c r="RED24"/>
      <c r="REE24"/>
      <c r="REF24"/>
      <c r="REG24"/>
      <c r="REH24"/>
      <c r="REI24"/>
      <c r="REJ24"/>
      <c r="REK24"/>
      <c r="REL24"/>
      <c r="REM24"/>
      <c r="REN24"/>
      <c r="REO24"/>
      <c r="REP24"/>
      <c r="REQ24"/>
      <c r="RER24"/>
      <c r="RES24"/>
      <c r="RET24"/>
      <c r="REU24"/>
      <c r="REV24"/>
      <c r="REW24"/>
      <c r="REX24"/>
      <c r="REY24"/>
      <c r="REZ24"/>
      <c r="RFA24"/>
      <c r="RFB24"/>
      <c r="RFC24"/>
      <c r="RFD24"/>
      <c r="RFE24"/>
      <c r="RFF24"/>
      <c r="RFG24"/>
      <c r="RFH24"/>
      <c r="RFI24"/>
      <c r="RFJ24"/>
      <c r="RFK24"/>
      <c r="RFL24"/>
      <c r="RFM24"/>
      <c r="RFN24"/>
      <c r="RFO24"/>
      <c r="RFP24"/>
      <c r="RFQ24"/>
      <c r="RFR24"/>
      <c r="RFS24"/>
      <c r="RFT24"/>
      <c r="RFU24"/>
      <c r="RFV24"/>
      <c r="RFW24"/>
      <c r="RFX24"/>
      <c r="RFY24"/>
      <c r="RFZ24"/>
      <c r="RGA24"/>
      <c r="RGB24"/>
      <c r="RGC24"/>
      <c r="RGD24"/>
      <c r="RGE24"/>
      <c r="RGF24"/>
      <c r="RGG24"/>
      <c r="RGH24"/>
      <c r="RGI24"/>
      <c r="RGJ24"/>
      <c r="RGK24"/>
      <c r="RGL24"/>
      <c r="RGM24"/>
      <c r="RGN24"/>
      <c r="RGO24"/>
      <c r="RGP24"/>
      <c r="RGQ24"/>
      <c r="RGR24"/>
      <c r="RGS24"/>
      <c r="RGT24"/>
      <c r="RGU24"/>
      <c r="RGV24"/>
      <c r="RGW24"/>
      <c r="RGX24"/>
      <c r="RGY24"/>
      <c r="RGZ24"/>
      <c r="RHA24"/>
      <c r="RHB24"/>
      <c r="RHC24"/>
      <c r="RHD24"/>
      <c r="RHE24"/>
      <c r="RHF24"/>
      <c r="RHG24"/>
      <c r="RHH24"/>
      <c r="RHI24"/>
      <c r="RHJ24"/>
      <c r="RHK24"/>
      <c r="RHL24"/>
      <c r="RHM24"/>
      <c r="RHN24"/>
      <c r="RHO24"/>
      <c r="RHP24"/>
      <c r="RHQ24"/>
      <c r="RHR24"/>
      <c r="RHS24"/>
      <c r="RHT24"/>
      <c r="RHU24"/>
      <c r="RHV24"/>
      <c r="RHW24"/>
      <c r="RHX24"/>
      <c r="RHY24"/>
      <c r="RHZ24"/>
      <c r="RIA24"/>
      <c r="RIB24"/>
      <c r="RIC24"/>
      <c r="RID24"/>
      <c r="RIE24"/>
      <c r="RIF24"/>
      <c r="RIG24"/>
      <c r="RIH24"/>
      <c r="RII24"/>
      <c r="RIJ24"/>
      <c r="RIK24"/>
      <c r="RIL24"/>
      <c r="RIM24"/>
      <c r="RIN24"/>
      <c r="RIO24"/>
      <c r="RIP24"/>
      <c r="RIQ24"/>
      <c r="RIR24"/>
      <c r="RIS24"/>
      <c r="RIT24"/>
      <c r="RIU24"/>
      <c r="RIV24"/>
      <c r="RIW24"/>
      <c r="RIX24"/>
      <c r="RIY24"/>
      <c r="RIZ24"/>
      <c r="RJA24"/>
      <c r="RJB24"/>
      <c r="RJC24"/>
      <c r="RJD24"/>
      <c r="RJE24"/>
      <c r="RJF24"/>
      <c r="RJG24"/>
      <c r="RJH24"/>
      <c r="RJI24"/>
      <c r="RJJ24"/>
      <c r="RJK24"/>
      <c r="RJL24"/>
      <c r="RJM24"/>
      <c r="RJN24"/>
      <c r="RJO24"/>
      <c r="RJP24"/>
      <c r="RJQ24"/>
      <c r="RJR24"/>
      <c r="RJS24"/>
      <c r="RJT24"/>
      <c r="RJU24"/>
      <c r="RJV24"/>
      <c r="RJW24"/>
      <c r="RJX24"/>
      <c r="RJY24"/>
      <c r="RJZ24"/>
      <c r="RKA24"/>
      <c r="RKB24"/>
      <c r="RKC24"/>
      <c r="RKD24"/>
      <c r="RKE24"/>
      <c r="RKF24"/>
      <c r="RKG24"/>
      <c r="RKH24"/>
      <c r="RKI24"/>
      <c r="RKJ24"/>
      <c r="RKK24"/>
      <c r="RKL24"/>
      <c r="RKM24"/>
      <c r="RKN24"/>
      <c r="RKO24"/>
      <c r="RKP24"/>
      <c r="RKQ24"/>
      <c r="RKR24"/>
      <c r="RKS24"/>
      <c r="RKT24"/>
      <c r="RKU24"/>
      <c r="RKV24"/>
      <c r="RKW24"/>
      <c r="RKX24"/>
      <c r="RKY24"/>
      <c r="RKZ24"/>
      <c r="RLA24"/>
      <c r="RLB24"/>
      <c r="RLC24"/>
      <c r="RLD24"/>
      <c r="RLE24"/>
      <c r="RLF24"/>
      <c r="RLG24"/>
      <c r="RLH24"/>
      <c r="RLI24"/>
      <c r="RLJ24"/>
      <c r="RLK24"/>
      <c r="RLL24"/>
      <c r="RLM24"/>
      <c r="RLN24"/>
      <c r="RLO24"/>
      <c r="RLP24"/>
      <c r="RLQ24"/>
      <c r="RLR24"/>
      <c r="RLS24"/>
      <c r="RLT24"/>
      <c r="RLU24"/>
      <c r="RLV24"/>
      <c r="RLW24"/>
      <c r="RLX24"/>
      <c r="RLY24"/>
      <c r="RLZ24"/>
      <c r="RMA24"/>
      <c r="RMB24"/>
      <c r="RMC24"/>
      <c r="RMD24"/>
      <c r="RME24"/>
      <c r="RMF24"/>
      <c r="RMG24"/>
      <c r="RMH24"/>
      <c r="RMI24"/>
      <c r="RMJ24"/>
      <c r="RMK24"/>
      <c r="RML24"/>
      <c r="RMM24"/>
      <c r="RMN24"/>
      <c r="RMO24"/>
      <c r="RMP24"/>
      <c r="RMQ24"/>
      <c r="RMR24"/>
      <c r="RMS24"/>
      <c r="RMT24"/>
      <c r="RMU24"/>
      <c r="RMV24"/>
      <c r="RMW24"/>
      <c r="RMX24"/>
      <c r="RMY24"/>
      <c r="RMZ24"/>
      <c r="RNA24"/>
      <c r="RNB24"/>
      <c r="RNC24"/>
      <c r="RND24"/>
      <c r="RNE24"/>
      <c r="RNF24"/>
      <c r="RNG24"/>
      <c r="RNH24"/>
      <c r="RNI24"/>
      <c r="RNJ24"/>
      <c r="RNK24"/>
      <c r="RNL24"/>
      <c r="RNM24"/>
      <c r="RNN24"/>
      <c r="RNO24"/>
      <c r="RNP24"/>
      <c r="RNQ24"/>
      <c r="RNR24"/>
      <c r="RNS24"/>
      <c r="RNT24"/>
      <c r="RNU24"/>
      <c r="RNV24"/>
      <c r="RNW24"/>
      <c r="RNX24"/>
      <c r="RNY24"/>
      <c r="RNZ24"/>
      <c r="ROA24"/>
      <c r="ROB24"/>
      <c r="ROC24"/>
      <c r="ROD24"/>
      <c r="ROE24"/>
      <c r="ROF24"/>
      <c r="ROG24"/>
      <c r="ROH24"/>
      <c r="ROI24"/>
      <c r="ROJ24"/>
      <c r="ROK24"/>
      <c r="ROL24"/>
      <c r="ROM24"/>
      <c r="RON24"/>
      <c r="ROO24"/>
      <c r="ROP24"/>
      <c r="ROQ24"/>
      <c r="ROR24"/>
      <c r="ROS24"/>
      <c r="ROT24"/>
      <c r="ROU24"/>
      <c r="ROV24"/>
      <c r="ROW24"/>
      <c r="ROX24"/>
      <c r="ROY24"/>
      <c r="ROZ24"/>
      <c r="RPA24"/>
      <c r="RPB24"/>
      <c r="RPC24"/>
      <c r="RPD24"/>
      <c r="RPE24"/>
      <c r="RPF24"/>
      <c r="RPG24"/>
      <c r="RPH24"/>
      <c r="RPI24"/>
      <c r="RPJ24"/>
      <c r="RPK24"/>
      <c r="RPL24"/>
      <c r="RPM24"/>
      <c r="RPN24"/>
      <c r="RPO24"/>
      <c r="RPP24"/>
      <c r="RPQ24"/>
      <c r="RPR24"/>
      <c r="RPS24"/>
      <c r="RPT24"/>
      <c r="RPU24"/>
      <c r="RPV24"/>
      <c r="RPW24"/>
      <c r="RPX24"/>
      <c r="RPY24"/>
      <c r="RPZ24"/>
      <c r="RQA24"/>
      <c r="RQB24"/>
      <c r="RQC24"/>
      <c r="RQD24"/>
      <c r="RQE24"/>
      <c r="RQF24"/>
      <c r="RQG24"/>
      <c r="RQH24"/>
      <c r="RQI24"/>
      <c r="RQJ24"/>
      <c r="RQK24"/>
      <c r="RQL24"/>
      <c r="RQM24"/>
      <c r="RQN24"/>
      <c r="RQO24"/>
      <c r="RQP24"/>
      <c r="RQQ24"/>
      <c r="RQR24"/>
      <c r="RQS24"/>
      <c r="RQT24"/>
      <c r="RQU24"/>
      <c r="RQV24"/>
      <c r="RQW24"/>
      <c r="RQX24"/>
      <c r="RQY24"/>
      <c r="RQZ24"/>
      <c r="RRA24"/>
      <c r="RRB24"/>
      <c r="RRC24"/>
      <c r="RRD24"/>
      <c r="RRE24"/>
      <c r="RRF24"/>
      <c r="RRG24"/>
      <c r="RRH24"/>
      <c r="RRI24"/>
      <c r="RRJ24"/>
      <c r="RRK24"/>
      <c r="RRL24"/>
      <c r="RRM24"/>
      <c r="RRN24"/>
      <c r="RRO24"/>
      <c r="RRP24"/>
      <c r="RRQ24"/>
      <c r="RRR24"/>
      <c r="RRS24"/>
      <c r="RRT24"/>
      <c r="RRU24"/>
      <c r="RRV24"/>
      <c r="RRW24"/>
      <c r="RRX24"/>
      <c r="RRY24"/>
      <c r="RRZ24"/>
      <c r="RSA24"/>
      <c r="RSB24"/>
      <c r="RSC24"/>
      <c r="RSD24"/>
      <c r="RSE24"/>
      <c r="RSF24"/>
      <c r="RSG24"/>
      <c r="RSH24"/>
      <c r="RSI24"/>
      <c r="RSJ24"/>
      <c r="RSK24"/>
      <c r="RSL24"/>
      <c r="RSM24"/>
      <c r="RSN24"/>
      <c r="RSO24"/>
      <c r="RSP24"/>
      <c r="RSQ24"/>
      <c r="RSR24"/>
      <c r="RSS24"/>
      <c r="RST24"/>
      <c r="RSU24"/>
      <c r="RSV24"/>
      <c r="RSW24"/>
      <c r="RSX24"/>
      <c r="RSY24"/>
      <c r="RSZ24"/>
      <c r="RTA24"/>
      <c r="RTB24"/>
      <c r="RTC24"/>
      <c r="RTD24"/>
      <c r="RTE24"/>
      <c r="RTF24"/>
      <c r="RTG24"/>
      <c r="RTH24"/>
      <c r="RTI24"/>
      <c r="RTJ24"/>
      <c r="RTK24"/>
      <c r="RTL24"/>
      <c r="RTM24"/>
      <c r="RTN24"/>
      <c r="RTO24"/>
      <c r="RTP24"/>
      <c r="RTQ24"/>
      <c r="RTR24"/>
      <c r="RTS24"/>
      <c r="RTT24"/>
      <c r="RTU24"/>
      <c r="RTV24"/>
      <c r="RTW24"/>
      <c r="RTX24"/>
      <c r="RTY24"/>
      <c r="RTZ24"/>
      <c r="RUA24"/>
      <c r="RUB24"/>
      <c r="RUC24"/>
      <c r="RUD24"/>
      <c r="RUE24"/>
      <c r="RUF24"/>
      <c r="RUG24"/>
      <c r="RUH24"/>
      <c r="RUI24"/>
      <c r="RUJ24"/>
      <c r="RUK24"/>
      <c r="RUL24"/>
      <c r="RUM24"/>
      <c r="RUN24"/>
      <c r="RUO24"/>
      <c r="RUP24"/>
      <c r="RUQ24"/>
      <c r="RUR24"/>
      <c r="RUS24"/>
      <c r="RUT24"/>
      <c r="RUU24"/>
      <c r="RUV24"/>
      <c r="RUW24"/>
      <c r="RUX24"/>
      <c r="RUY24"/>
      <c r="RUZ24"/>
      <c r="RVA24"/>
      <c r="RVB24"/>
      <c r="RVC24"/>
      <c r="RVD24"/>
      <c r="RVE24"/>
      <c r="RVF24"/>
      <c r="RVG24"/>
      <c r="RVH24"/>
      <c r="RVI24"/>
      <c r="RVJ24"/>
      <c r="RVK24"/>
      <c r="RVL24"/>
      <c r="RVM24"/>
      <c r="RVN24"/>
      <c r="RVO24"/>
      <c r="RVP24"/>
      <c r="RVQ24"/>
      <c r="RVR24"/>
      <c r="RVS24"/>
      <c r="RVT24"/>
      <c r="RVU24"/>
      <c r="RVV24"/>
      <c r="RVW24"/>
      <c r="RVX24"/>
      <c r="RVY24"/>
      <c r="RVZ24"/>
      <c r="RWA24"/>
      <c r="RWB24"/>
      <c r="RWC24"/>
      <c r="RWD24"/>
      <c r="RWE24"/>
      <c r="RWF24"/>
      <c r="RWG24"/>
      <c r="RWH24"/>
      <c r="RWI24"/>
      <c r="RWJ24"/>
      <c r="RWK24"/>
      <c r="RWL24"/>
      <c r="RWM24"/>
      <c r="RWN24"/>
      <c r="RWO24"/>
      <c r="RWP24"/>
      <c r="RWQ24"/>
      <c r="RWR24"/>
      <c r="RWS24"/>
      <c r="RWT24"/>
      <c r="RWU24"/>
      <c r="RWV24"/>
      <c r="RWW24"/>
      <c r="RWX24"/>
      <c r="RWY24"/>
      <c r="RWZ24"/>
      <c r="RXA24"/>
      <c r="RXB24"/>
      <c r="RXC24"/>
      <c r="RXD24"/>
      <c r="RXE24"/>
      <c r="RXF24"/>
      <c r="RXG24"/>
      <c r="RXH24"/>
      <c r="RXI24"/>
      <c r="RXJ24"/>
      <c r="RXK24"/>
      <c r="RXL24"/>
      <c r="RXM24"/>
      <c r="RXN24"/>
      <c r="RXO24"/>
      <c r="RXP24"/>
      <c r="RXQ24"/>
      <c r="RXR24"/>
      <c r="RXS24"/>
      <c r="RXT24"/>
      <c r="RXU24"/>
      <c r="RXV24"/>
      <c r="RXW24"/>
      <c r="RXX24"/>
      <c r="RXY24"/>
      <c r="RXZ24"/>
      <c r="RYA24"/>
      <c r="RYB24"/>
      <c r="RYC24"/>
      <c r="RYD24"/>
      <c r="RYE24"/>
      <c r="RYF24"/>
      <c r="RYG24"/>
      <c r="RYH24"/>
      <c r="RYI24"/>
      <c r="RYJ24"/>
      <c r="RYK24"/>
      <c r="RYL24"/>
      <c r="RYM24"/>
      <c r="RYN24"/>
      <c r="RYO24"/>
      <c r="RYP24"/>
      <c r="RYQ24"/>
      <c r="RYR24"/>
      <c r="RYS24"/>
      <c r="RYT24"/>
      <c r="RYU24"/>
      <c r="RYV24"/>
      <c r="RYW24"/>
      <c r="RYX24"/>
      <c r="RYY24"/>
      <c r="RYZ24"/>
      <c r="RZA24"/>
      <c r="RZB24"/>
      <c r="RZC24"/>
      <c r="RZD24"/>
      <c r="RZE24"/>
      <c r="RZF24"/>
      <c r="RZG24"/>
      <c r="RZH24"/>
      <c r="RZI24"/>
      <c r="RZJ24"/>
      <c r="RZK24"/>
      <c r="RZL24"/>
      <c r="RZM24"/>
      <c r="RZN24"/>
      <c r="RZO24"/>
      <c r="RZP24"/>
      <c r="RZQ24"/>
      <c r="RZR24"/>
      <c r="RZS24"/>
      <c r="RZT24"/>
      <c r="RZU24"/>
      <c r="RZV24"/>
      <c r="RZW24"/>
      <c r="RZX24"/>
      <c r="RZY24"/>
      <c r="RZZ24"/>
      <c r="SAA24"/>
      <c r="SAB24"/>
      <c r="SAC24"/>
      <c r="SAD24"/>
      <c r="SAE24"/>
      <c r="SAF24"/>
      <c r="SAG24"/>
      <c r="SAH24"/>
      <c r="SAI24"/>
      <c r="SAJ24"/>
      <c r="SAK24"/>
      <c r="SAL24"/>
      <c r="SAM24"/>
      <c r="SAN24"/>
      <c r="SAO24"/>
      <c r="SAP24"/>
      <c r="SAQ24"/>
      <c r="SAR24"/>
      <c r="SAS24"/>
      <c r="SAT24"/>
      <c r="SAU24"/>
      <c r="SAV24"/>
      <c r="SAW24"/>
      <c r="SAX24"/>
      <c r="SAY24"/>
      <c r="SAZ24"/>
      <c r="SBA24"/>
      <c r="SBB24"/>
      <c r="SBC24"/>
      <c r="SBD24"/>
      <c r="SBE24"/>
      <c r="SBF24"/>
      <c r="SBG24"/>
      <c r="SBH24"/>
      <c r="SBI24"/>
      <c r="SBJ24"/>
      <c r="SBK24"/>
      <c r="SBL24"/>
      <c r="SBM24"/>
      <c r="SBN24"/>
      <c r="SBO24"/>
      <c r="SBP24"/>
      <c r="SBQ24"/>
      <c r="SBR24"/>
      <c r="SBS24"/>
      <c r="SBT24"/>
      <c r="SBU24"/>
      <c r="SBV24"/>
      <c r="SBW24"/>
      <c r="SBX24"/>
      <c r="SBY24"/>
      <c r="SBZ24"/>
      <c r="SCA24"/>
      <c r="SCB24"/>
      <c r="SCC24"/>
      <c r="SCD24"/>
      <c r="SCE24"/>
      <c r="SCF24"/>
      <c r="SCG24"/>
      <c r="SCH24"/>
      <c r="SCI24"/>
      <c r="SCJ24"/>
      <c r="SCK24"/>
      <c r="SCL24"/>
      <c r="SCM24"/>
      <c r="SCN24"/>
      <c r="SCO24"/>
      <c r="SCP24"/>
      <c r="SCQ24"/>
      <c r="SCR24"/>
      <c r="SCS24"/>
      <c r="SCT24"/>
      <c r="SCU24"/>
      <c r="SCV24"/>
      <c r="SCW24"/>
      <c r="SCX24"/>
      <c r="SCY24"/>
      <c r="SCZ24"/>
      <c r="SDA24"/>
      <c r="SDB24"/>
      <c r="SDC24"/>
      <c r="SDD24"/>
      <c r="SDE24"/>
      <c r="SDF24"/>
      <c r="SDG24"/>
      <c r="SDH24"/>
      <c r="SDI24"/>
      <c r="SDJ24"/>
      <c r="SDK24"/>
      <c r="SDL24"/>
      <c r="SDM24"/>
      <c r="SDN24"/>
      <c r="SDO24"/>
      <c r="SDP24"/>
      <c r="SDQ24"/>
      <c r="SDR24"/>
      <c r="SDS24"/>
      <c r="SDT24"/>
      <c r="SDU24"/>
      <c r="SDV24"/>
      <c r="SDW24"/>
      <c r="SDX24"/>
      <c r="SDY24"/>
      <c r="SDZ24"/>
      <c r="SEA24"/>
      <c r="SEB24"/>
      <c r="SEC24"/>
      <c r="SED24"/>
      <c r="SEE24"/>
      <c r="SEF24"/>
      <c r="SEG24"/>
      <c r="SEH24"/>
      <c r="SEI24"/>
      <c r="SEJ24"/>
      <c r="SEK24"/>
      <c r="SEL24"/>
      <c r="SEM24"/>
      <c r="SEN24"/>
      <c r="SEO24"/>
      <c r="SEP24"/>
      <c r="SEQ24"/>
      <c r="SER24"/>
      <c r="SES24"/>
      <c r="SET24"/>
      <c r="SEU24"/>
      <c r="SEV24"/>
      <c r="SEW24"/>
      <c r="SEX24"/>
      <c r="SEY24"/>
      <c r="SEZ24"/>
      <c r="SFA24"/>
      <c r="SFB24"/>
      <c r="SFC24"/>
      <c r="SFD24"/>
      <c r="SFE24"/>
      <c r="SFF24"/>
      <c r="SFG24"/>
      <c r="SFH24"/>
      <c r="SFI24"/>
      <c r="SFJ24"/>
      <c r="SFK24"/>
      <c r="SFL24"/>
      <c r="SFM24"/>
      <c r="SFN24"/>
      <c r="SFO24"/>
      <c r="SFP24"/>
      <c r="SFQ24"/>
      <c r="SFR24"/>
      <c r="SFS24"/>
      <c r="SFT24"/>
      <c r="SFU24"/>
      <c r="SFV24"/>
      <c r="SFW24"/>
      <c r="SFX24"/>
      <c r="SFY24"/>
      <c r="SFZ24"/>
      <c r="SGA24"/>
      <c r="SGB24"/>
      <c r="SGC24"/>
      <c r="SGD24"/>
      <c r="SGE24"/>
      <c r="SGF24"/>
      <c r="SGG24"/>
      <c r="SGH24"/>
      <c r="SGI24"/>
      <c r="SGJ24"/>
      <c r="SGK24"/>
      <c r="SGL24"/>
      <c r="SGM24"/>
      <c r="SGN24"/>
      <c r="SGO24"/>
      <c r="SGP24"/>
      <c r="SGQ24"/>
      <c r="SGR24"/>
      <c r="SGS24"/>
      <c r="SGT24"/>
      <c r="SGU24"/>
      <c r="SGV24"/>
      <c r="SGW24"/>
      <c r="SGX24"/>
      <c r="SGY24"/>
      <c r="SGZ24"/>
      <c r="SHA24"/>
      <c r="SHB24"/>
      <c r="SHC24"/>
      <c r="SHD24"/>
      <c r="SHE24"/>
      <c r="SHF24"/>
      <c r="SHG24"/>
      <c r="SHH24"/>
      <c r="SHI24"/>
      <c r="SHJ24"/>
      <c r="SHK24"/>
      <c r="SHL24"/>
      <c r="SHM24"/>
      <c r="SHN24"/>
      <c r="SHO24"/>
      <c r="SHP24"/>
      <c r="SHQ24"/>
      <c r="SHR24"/>
      <c r="SHS24"/>
      <c r="SHT24"/>
      <c r="SHU24"/>
      <c r="SHV24"/>
      <c r="SHW24"/>
      <c r="SHX24"/>
      <c r="SHY24"/>
      <c r="SHZ24"/>
      <c r="SIA24"/>
      <c r="SIB24"/>
      <c r="SIC24"/>
      <c r="SID24"/>
      <c r="SIE24"/>
      <c r="SIF24"/>
      <c r="SIG24"/>
      <c r="SIH24"/>
      <c r="SII24"/>
      <c r="SIJ24"/>
      <c r="SIK24"/>
      <c r="SIL24"/>
      <c r="SIM24"/>
      <c r="SIN24"/>
      <c r="SIO24"/>
      <c r="SIP24"/>
      <c r="SIQ24"/>
      <c r="SIR24"/>
      <c r="SIS24"/>
      <c r="SIT24"/>
      <c r="SIU24"/>
      <c r="SIV24"/>
      <c r="SIW24"/>
      <c r="SIX24"/>
      <c r="SIY24"/>
      <c r="SIZ24"/>
      <c r="SJA24"/>
      <c r="SJB24"/>
      <c r="SJC24"/>
      <c r="SJD24"/>
      <c r="SJE24"/>
      <c r="SJF24"/>
      <c r="SJG24"/>
      <c r="SJH24"/>
      <c r="SJI24"/>
      <c r="SJJ24"/>
      <c r="SJK24"/>
      <c r="SJL24"/>
      <c r="SJM24"/>
      <c r="SJN24"/>
      <c r="SJO24"/>
      <c r="SJP24"/>
      <c r="SJQ24"/>
      <c r="SJR24"/>
      <c r="SJS24"/>
      <c r="SJT24"/>
      <c r="SJU24"/>
      <c r="SJV24"/>
      <c r="SJW24"/>
      <c r="SJX24"/>
      <c r="SJY24"/>
      <c r="SJZ24"/>
      <c r="SKA24"/>
      <c r="SKB24"/>
      <c r="SKC24"/>
      <c r="SKD24"/>
      <c r="SKE24"/>
      <c r="SKF24"/>
      <c r="SKG24"/>
      <c r="SKH24"/>
      <c r="SKI24"/>
      <c r="SKJ24"/>
      <c r="SKK24"/>
      <c r="SKL24"/>
      <c r="SKM24"/>
      <c r="SKN24"/>
      <c r="SKO24"/>
      <c r="SKP24"/>
      <c r="SKQ24"/>
      <c r="SKR24"/>
      <c r="SKS24"/>
      <c r="SKT24"/>
      <c r="SKU24"/>
      <c r="SKV24"/>
      <c r="SKW24"/>
      <c r="SKX24"/>
      <c r="SKY24"/>
      <c r="SKZ24"/>
      <c r="SLA24"/>
      <c r="SLB24"/>
      <c r="SLC24"/>
      <c r="SLD24"/>
      <c r="SLE24"/>
      <c r="SLF24"/>
      <c r="SLG24"/>
      <c r="SLH24"/>
      <c r="SLI24"/>
      <c r="SLJ24"/>
      <c r="SLK24"/>
      <c r="SLL24"/>
      <c r="SLM24"/>
      <c r="SLN24"/>
      <c r="SLO24"/>
      <c r="SLP24"/>
      <c r="SLQ24"/>
      <c r="SLR24"/>
      <c r="SLS24"/>
      <c r="SLT24"/>
      <c r="SLU24"/>
      <c r="SLV24"/>
      <c r="SLW24"/>
      <c r="SLX24"/>
      <c r="SLY24"/>
      <c r="SLZ24"/>
      <c r="SMA24"/>
      <c r="SMB24"/>
      <c r="SMC24"/>
      <c r="SMD24"/>
      <c r="SME24"/>
      <c r="SMF24"/>
      <c r="SMG24"/>
      <c r="SMH24"/>
      <c r="SMI24"/>
      <c r="SMJ24"/>
      <c r="SMK24"/>
      <c r="SML24"/>
      <c r="SMM24"/>
      <c r="SMN24"/>
      <c r="SMO24"/>
      <c r="SMP24"/>
      <c r="SMQ24"/>
      <c r="SMR24"/>
      <c r="SMS24"/>
      <c r="SMT24"/>
      <c r="SMU24"/>
      <c r="SMV24"/>
      <c r="SMW24"/>
      <c r="SMX24"/>
      <c r="SMY24"/>
      <c r="SMZ24"/>
      <c r="SNA24"/>
      <c r="SNB24"/>
      <c r="SNC24"/>
      <c r="SND24"/>
      <c r="SNE24"/>
      <c r="SNF24"/>
      <c r="SNG24"/>
      <c r="SNH24"/>
      <c r="SNI24"/>
      <c r="SNJ24"/>
      <c r="SNK24"/>
      <c r="SNL24"/>
      <c r="SNM24"/>
      <c r="SNN24"/>
      <c r="SNO24"/>
      <c r="SNP24"/>
      <c r="SNQ24"/>
      <c r="SNR24"/>
      <c r="SNS24"/>
      <c r="SNT24"/>
      <c r="SNU24"/>
      <c r="SNV24"/>
      <c r="SNW24"/>
      <c r="SNX24"/>
      <c r="SNY24"/>
      <c r="SNZ24"/>
      <c r="SOA24"/>
      <c r="SOB24"/>
      <c r="SOC24"/>
      <c r="SOD24"/>
      <c r="SOE24"/>
      <c r="SOF24"/>
      <c r="SOG24"/>
      <c r="SOH24"/>
      <c r="SOI24"/>
      <c r="SOJ24"/>
      <c r="SOK24"/>
      <c r="SOL24"/>
      <c r="SOM24"/>
      <c r="SON24"/>
      <c r="SOO24"/>
      <c r="SOP24"/>
      <c r="SOQ24"/>
      <c r="SOR24"/>
      <c r="SOS24"/>
      <c r="SOT24"/>
      <c r="SOU24"/>
      <c r="SOV24"/>
      <c r="SOW24"/>
      <c r="SOX24"/>
      <c r="SOY24"/>
      <c r="SOZ24"/>
      <c r="SPA24"/>
      <c r="SPB24"/>
      <c r="SPC24"/>
      <c r="SPD24"/>
      <c r="SPE24"/>
      <c r="SPF24"/>
      <c r="SPG24"/>
      <c r="SPH24"/>
      <c r="SPI24"/>
      <c r="SPJ24"/>
      <c r="SPK24"/>
      <c r="SPL24"/>
      <c r="SPM24"/>
      <c r="SPN24"/>
      <c r="SPO24"/>
      <c r="SPP24"/>
      <c r="SPQ24"/>
      <c r="SPR24"/>
      <c r="SPS24"/>
      <c r="SPT24"/>
      <c r="SPU24"/>
      <c r="SPV24"/>
      <c r="SPW24"/>
      <c r="SPX24"/>
      <c r="SPY24"/>
      <c r="SPZ24"/>
      <c r="SQA24"/>
      <c r="SQB24"/>
      <c r="SQC24"/>
      <c r="SQD24"/>
      <c r="SQE24"/>
      <c r="SQF24"/>
      <c r="SQG24"/>
      <c r="SQH24"/>
      <c r="SQI24"/>
      <c r="SQJ24"/>
      <c r="SQK24"/>
      <c r="SQL24"/>
      <c r="SQM24"/>
      <c r="SQN24"/>
      <c r="SQO24"/>
      <c r="SQP24"/>
      <c r="SQQ24"/>
      <c r="SQR24"/>
      <c r="SQS24"/>
      <c r="SQT24"/>
      <c r="SQU24"/>
      <c r="SQV24"/>
      <c r="SQW24"/>
      <c r="SQX24"/>
      <c r="SQY24"/>
      <c r="SQZ24"/>
      <c r="SRA24"/>
      <c r="SRB24"/>
      <c r="SRC24"/>
      <c r="SRD24"/>
      <c r="SRE24"/>
      <c r="SRF24"/>
      <c r="SRG24"/>
      <c r="SRH24"/>
      <c r="SRI24"/>
      <c r="SRJ24"/>
      <c r="SRK24"/>
      <c r="SRL24"/>
      <c r="SRM24"/>
      <c r="SRN24"/>
      <c r="SRO24"/>
      <c r="SRP24"/>
      <c r="SRQ24"/>
      <c r="SRR24"/>
      <c r="SRS24"/>
      <c r="SRT24"/>
      <c r="SRU24"/>
      <c r="SRV24"/>
      <c r="SRW24"/>
      <c r="SRX24"/>
      <c r="SRY24"/>
      <c r="SRZ24"/>
      <c r="SSA24"/>
      <c r="SSB24"/>
      <c r="SSC24"/>
      <c r="SSD24"/>
      <c r="SSE24"/>
      <c r="SSF24"/>
      <c r="SSG24"/>
      <c r="SSH24"/>
      <c r="SSI24"/>
      <c r="SSJ24"/>
      <c r="SSK24"/>
      <c r="SSL24"/>
      <c r="SSM24"/>
      <c r="SSN24"/>
      <c r="SSO24"/>
      <c r="SSP24"/>
      <c r="SSQ24"/>
      <c r="SSR24"/>
      <c r="SSS24"/>
      <c r="SST24"/>
      <c r="SSU24"/>
      <c r="SSV24"/>
      <c r="SSW24"/>
      <c r="SSX24"/>
      <c r="SSY24"/>
      <c r="SSZ24"/>
      <c r="STA24"/>
      <c r="STB24"/>
      <c r="STC24"/>
      <c r="STD24"/>
      <c r="STE24"/>
      <c r="STF24"/>
      <c r="STG24"/>
      <c r="STH24"/>
      <c r="STI24"/>
      <c r="STJ24"/>
      <c r="STK24"/>
      <c r="STL24"/>
      <c r="STM24"/>
      <c r="STN24"/>
      <c r="STO24"/>
      <c r="STP24"/>
      <c r="STQ24"/>
      <c r="STR24"/>
      <c r="STS24"/>
      <c r="STT24"/>
      <c r="STU24"/>
      <c r="STV24"/>
      <c r="STW24"/>
      <c r="STX24"/>
      <c r="STY24"/>
      <c r="STZ24"/>
      <c r="SUA24"/>
      <c r="SUB24"/>
      <c r="SUC24"/>
      <c r="SUD24"/>
      <c r="SUE24"/>
      <c r="SUF24"/>
      <c r="SUG24"/>
      <c r="SUH24"/>
      <c r="SUI24"/>
      <c r="SUJ24"/>
      <c r="SUK24"/>
      <c r="SUL24"/>
      <c r="SUM24"/>
      <c r="SUN24"/>
      <c r="SUO24"/>
      <c r="SUP24"/>
      <c r="SUQ24"/>
      <c r="SUR24"/>
      <c r="SUS24"/>
      <c r="SUT24"/>
      <c r="SUU24"/>
      <c r="SUV24"/>
      <c r="SUW24"/>
      <c r="SUX24"/>
      <c r="SUY24"/>
      <c r="SUZ24"/>
      <c r="SVA24"/>
      <c r="SVB24"/>
      <c r="SVC24"/>
      <c r="SVD24"/>
      <c r="SVE24"/>
      <c r="SVF24"/>
      <c r="SVG24"/>
      <c r="SVH24"/>
      <c r="SVI24"/>
      <c r="SVJ24"/>
      <c r="SVK24"/>
      <c r="SVL24"/>
      <c r="SVM24"/>
      <c r="SVN24"/>
      <c r="SVO24"/>
      <c r="SVP24"/>
      <c r="SVQ24"/>
      <c r="SVR24"/>
      <c r="SVS24"/>
      <c r="SVT24"/>
      <c r="SVU24"/>
      <c r="SVV24"/>
      <c r="SVW24"/>
      <c r="SVX24"/>
      <c r="SVY24"/>
      <c r="SVZ24"/>
      <c r="SWA24"/>
      <c r="SWB24"/>
      <c r="SWC24"/>
      <c r="SWD24"/>
      <c r="SWE24"/>
      <c r="SWF24"/>
      <c r="SWG24"/>
      <c r="SWH24"/>
      <c r="SWI24"/>
      <c r="SWJ24"/>
      <c r="SWK24"/>
      <c r="SWL24"/>
      <c r="SWM24"/>
      <c r="SWN24"/>
      <c r="SWO24"/>
      <c r="SWP24"/>
      <c r="SWQ24"/>
      <c r="SWR24"/>
      <c r="SWS24"/>
      <c r="SWT24"/>
      <c r="SWU24"/>
      <c r="SWV24"/>
      <c r="SWW24"/>
      <c r="SWX24"/>
      <c r="SWY24"/>
      <c r="SWZ24"/>
      <c r="SXA24"/>
      <c r="SXB24"/>
      <c r="SXC24"/>
      <c r="SXD24"/>
      <c r="SXE24"/>
      <c r="SXF24"/>
      <c r="SXG24"/>
      <c r="SXH24"/>
      <c r="SXI24"/>
      <c r="SXJ24"/>
      <c r="SXK24"/>
      <c r="SXL24"/>
      <c r="SXM24"/>
      <c r="SXN24"/>
      <c r="SXO24"/>
      <c r="SXP24"/>
      <c r="SXQ24"/>
      <c r="SXR24"/>
      <c r="SXS24"/>
      <c r="SXT24"/>
      <c r="SXU24"/>
      <c r="SXV24"/>
      <c r="SXW24"/>
      <c r="SXX24"/>
      <c r="SXY24"/>
      <c r="SXZ24"/>
      <c r="SYA24"/>
      <c r="SYB24"/>
      <c r="SYC24"/>
      <c r="SYD24"/>
      <c r="SYE24"/>
      <c r="SYF24"/>
      <c r="SYG24"/>
      <c r="SYH24"/>
      <c r="SYI24"/>
      <c r="SYJ24"/>
      <c r="SYK24"/>
      <c r="SYL24"/>
      <c r="SYM24"/>
      <c r="SYN24"/>
      <c r="SYO24"/>
      <c r="SYP24"/>
      <c r="SYQ24"/>
      <c r="SYR24"/>
      <c r="SYS24"/>
      <c r="SYT24"/>
      <c r="SYU24"/>
      <c r="SYV24"/>
      <c r="SYW24"/>
      <c r="SYX24"/>
      <c r="SYY24"/>
      <c r="SYZ24"/>
      <c r="SZA24"/>
      <c r="SZB24"/>
      <c r="SZC24"/>
      <c r="SZD24"/>
      <c r="SZE24"/>
      <c r="SZF24"/>
      <c r="SZG24"/>
      <c r="SZH24"/>
      <c r="SZI24"/>
      <c r="SZJ24"/>
      <c r="SZK24"/>
      <c r="SZL24"/>
      <c r="SZM24"/>
      <c r="SZN24"/>
      <c r="SZO24"/>
      <c r="SZP24"/>
      <c r="SZQ24"/>
      <c r="SZR24"/>
      <c r="SZS24"/>
      <c r="SZT24"/>
      <c r="SZU24"/>
      <c r="SZV24"/>
      <c r="SZW24"/>
      <c r="SZX24"/>
      <c r="SZY24"/>
      <c r="SZZ24"/>
      <c r="TAA24"/>
      <c r="TAB24"/>
      <c r="TAC24"/>
      <c r="TAD24"/>
      <c r="TAE24"/>
      <c r="TAF24"/>
      <c r="TAG24"/>
      <c r="TAH24"/>
      <c r="TAI24"/>
      <c r="TAJ24"/>
      <c r="TAK24"/>
      <c r="TAL24"/>
      <c r="TAM24"/>
      <c r="TAN24"/>
      <c r="TAO24"/>
      <c r="TAP24"/>
      <c r="TAQ24"/>
      <c r="TAR24"/>
      <c r="TAS24"/>
      <c r="TAT24"/>
      <c r="TAU24"/>
      <c r="TAV24"/>
      <c r="TAW24"/>
      <c r="TAX24"/>
      <c r="TAY24"/>
      <c r="TAZ24"/>
      <c r="TBA24"/>
      <c r="TBB24"/>
      <c r="TBC24"/>
      <c r="TBD24"/>
      <c r="TBE24"/>
      <c r="TBF24"/>
      <c r="TBG24"/>
      <c r="TBH24"/>
      <c r="TBI24"/>
      <c r="TBJ24"/>
      <c r="TBK24"/>
      <c r="TBL24"/>
      <c r="TBM24"/>
      <c r="TBN24"/>
      <c r="TBO24"/>
      <c r="TBP24"/>
      <c r="TBQ24"/>
      <c r="TBR24"/>
      <c r="TBS24"/>
      <c r="TBT24"/>
      <c r="TBU24"/>
      <c r="TBV24"/>
      <c r="TBW24"/>
      <c r="TBX24"/>
      <c r="TBY24"/>
      <c r="TBZ24"/>
      <c r="TCA24"/>
      <c r="TCB24"/>
      <c r="TCC24"/>
      <c r="TCD24"/>
      <c r="TCE24"/>
      <c r="TCF24"/>
      <c r="TCG24"/>
      <c r="TCH24"/>
      <c r="TCI24"/>
      <c r="TCJ24"/>
      <c r="TCK24"/>
      <c r="TCL24"/>
      <c r="TCM24"/>
      <c r="TCN24"/>
      <c r="TCO24"/>
      <c r="TCP24"/>
      <c r="TCQ24"/>
      <c r="TCR24"/>
      <c r="TCS24"/>
      <c r="TCT24"/>
      <c r="TCU24"/>
      <c r="TCV24"/>
      <c r="TCW24"/>
      <c r="TCX24"/>
      <c r="TCY24"/>
      <c r="TCZ24"/>
      <c r="TDA24"/>
      <c r="TDB24"/>
      <c r="TDC24"/>
      <c r="TDD24"/>
      <c r="TDE24"/>
      <c r="TDF24"/>
      <c r="TDG24"/>
      <c r="TDH24"/>
      <c r="TDI24"/>
      <c r="TDJ24"/>
      <c r="TDK24"/>
      <c r="TDL24"/>
      <c r="TDM24"/>
      <c r="TDN24"/>
      <c r="TDO24"/>
      <c r="TDP24"/>
      <c r="TDQ24"/>
      <c r="TDR24"/>
      <c r="TDS24"/>
      <c r="TDT24"/>
      <c r="TDU24"/>
      <c r="TDV24"/>
      <c r="TDW24"/>
      <c r="TDX24"/>
      <c r="TDY24"/>
      <c r="TDZ24"/>
      <c r="TEA24"/>
      <c r="TEB24"/>
      <c r="TEC24"/>
      <c r="TED24"/>
      <c r="TEE24"/>
      <c r="TEF24"/>
      <c r="TEG24"/>
      <c r="TEH24"/>
      <c r="TEI24"/>
      <c r="TEJ24"/>
      <c r="TEK24"/>
      <c r="TEL24"/>
      <c r="TEM24"/>
      <c r="TEN24"/>
      <c r="TEO24"/>
      <c r="TEP24"/>
      <c r="TEQ24"/>
      <c r="TER24"/>
      <c r="TES24"/>
      <c r="TET24"/>
      <c r="TEU24"/>
      <c r="TEV24"/>
      <c r="TEW24"/>
      <c r="TEX24"/>
      <c r="TEY24"/>
      <c r="TEZ24"/>
      <c r="TFA24"/>
      <c r="TFB24"/>
      <c r="TFC24"/>
      <c r="TFD24"/>
      <c r="TFE24"/>
      <c r="TFF24"/>
      <c r="TFG24"/>
      <c r="TFH24"/>
      <c r="TFI24"/>
      <c r="TFJ24"/>
      <c r="TFK24"/>
      <c r="TFL24"/>
      <c r="TFM24"/>
      <c r="TFN24"/>
      <c r="TFO24"/>
      <c r="TFP24"/>
      <c r="TFQ24"/>
      <c r="TFR24"/>
      <c r="TFS24"/>
      <c r="TFT24"/>
      <c r="TFU24"/>
      <c r="TFV24"/>
      <c r="TFW24"/>
      <c r="TFX24"/>
      <c r="TFY24"/>
      <c r="TFZ24"/>
      <c r="TGA24"/>
      <c r="TGB24"/>
      <c r="TGC24"/>
      <c r="TGD24"/>
      <c r="TGE24"/>
      <c r="TGF24"/>
      <c r="TGG24"/>
      <c r="TGH24"/>
      <c r="TGI24"/>
      <c r="TGJ24"/>
      <c r="TGK24"/>
      <c r="TGL24"/>
      <c r="TGM24"/>
      <c r="TGN24"/>
      <c r="TGO24"/>
      <c r="TGP24"/>
      <c r="TGQ24"/>
      <c r="TGR24"/>
      <c r="TGS24"/>
      <c r="TGT24"/>
      <c r="TGU24"/>
      <c r="TGV24"/>
      <c r="TGW24"/>
      <c r="TGX24"/>
      <c r="TGY24"/>
      <c r="TGZ24"/>
      <c r="THA24"/>
      <c r="THB24"/>
      <c r="THC24"/>
      <c r="THD24"/>
      <c r="THE24"/>
      <c r="THF24"/>
      <c r="THG24"/>
      <c r="THH24"/>
      <c r="THI24"/>
      <c r="THJ24"/>
      <c r="THK24"/>
      <c r="THL24"/>
      <c r="THM24"/>
      <c r="THN24"/>
      <c r="THO24"/>
      <c r="THP24"/>
      <c r="THQ24"/>
      <c r="THR24"/>
      <c r="THS24"/>
      <c r="THT24"/>
      <c r="THU24"/>
      <c r="THV24"/>
      <c r="THW24"/>
      <c r="THX24"/>
      <c r="THY24"/>
      <c r="THZ24"/>
      <c r="TIA24"/>
      <c r="TIB24"/>
      <c r="TIC24"/>
      <c r="TID24"/>
      <c r="TIE24"/>
      <c r="TIF24"/>
      <c r="TIG24"/>
      <c r="TIH24"/>
      <c r="TII24"/>
      <c r="TIJ24"/>
      <c r="TIK24"/>
      <c r="TIL24"/>
      <c r="TIM24"/>
      <c r="TIN24"/>
      <c r="TIO24"/>
      <c r="TIP24"/>
      <c r="TIQ24"/>
      <c r="TIR24"/>
      <c r="TIS24"/>
      <c r="TIT24"/>
      <c r="TIU24"/>
      <c r="TIV24"/>
      <c r="TIW24"/>
      <c r="TIX24"/>
      <c r="TIY24"/>
      <c r="TIZ24"/>
      <c r="TJA24"/>
      <c r="TJB24"/>
      <c r="TJC24"/>
      <c r="TJD24"/>
      <c r="TJE24"/>
      <c r="TJF24"/>
      <c r="TJG24"/>
      <c r="TJH24"/>
      <c r="TJI24"/>
      <c r="TJJ24"/>
      <c r="TJK24"/>
      <c r="TJL24"/>
      <c r="TJM24"/>
      <c r="TJN24"/>
      <c r="TJO24"/>
      <c r="TJP24"/>
      <c r="TJQ24"/>
      <c r="TJR24"/>
      <c r="TJS24"/>
      <c r="TJT24"/>
      <c r="TJU24"/>
      <c r="TJV24"/>
      <c r="TJW24"/>
      <c r="TJX24"/>
      <c r="TJY24"/>
      <c r="TJZ24"/>
      <c r="TKA24"/>
      <c r="TKB24"/>
      <c r="TKC24"/>
      <c r="TKD24"/>
      <c r="TKE24"/>
      <c r="TKF24"/>
      <c r="TKG24"/>
      <c r="TKH24"/>
      <c r="TKI24"/>
      <c r="TKJ24"/>
      <c r="TKK24"/>
      <c r="TKL24"/>
      <c r="TKM24"/>
      <c r="TKN24"/>
      <c r="TKO24"/>
      <c r="TKP24"/>
      <c r="TKQ24"/>
      <c r="TKR24"/>
      <c r="TKS24"/>
      <c r="TKT24"/>
      <c r="TKU24"/>
      <c r="TKV24"/>
      <c r="TKW24"/>
      <c r="TKX24"/>
      <c r="TKY24"/>
      <c r="TKZ24"/>
      <c r="TLA24"/>
      <c r="TLB24"/>
      <c r="TLC24"/>
      <c r="TLD24"/>
      <c r="TLE24"/>
      <c r="TLF24"/>
      <c r="TLG24"/>
      <c r="TLH24"/>
      <c r="TLI24"/>
      <c r="TLJ24"/>
      <c r="TLK24"/>
      <c r="TLL24"/>
      <c r="TLM24"/>
      <c r="TLN24"/>
      <c r="TLO24"/>
      <c r="TLP24"/>
      <c r="TLQ24"/>
      <c r="TLR24"/>
      <c r="TLS24"/>
      <c r="TLT24"/>
      <c r="TLU24"/>
      <c r="TLV24"/>
      <c r="TLW24"/>
      <c r="TLX24"/>
      <c r="TLY24"/>
      <c r="TLZ24"/>
      <c r="TMA24"/>
      <c r="TMB24"/>
      <c r="TMC24"/>
      <c r="TMD24"/>
      <c r="TME24"/>
      <c r="TMF24"/>
      <c r="TMG24"/>
      <c r="TMH24"/>
      <c r="TMI24"/>
      <c r="TMJ24"/>
      <c r="TMK24"/>
      <c r="TML24"/>
      <c r="TMM24"/>
      <c r="TMN24"/>
      <c r="TMO24"/>
      <c r="TMP24"/>
      <c r="TMQ24"/>
      <c r="TMR24"/>
      <c r="TMS24"/>
      <c r="TMT24"/>
      <c r="TMU24"/>
      <c r="TMV24"/>
      <c r="TMW24"/>
      <c r="TMX24"/>
      <c r="TMY24"/>
      <c r="TMZ24"/>
      <c r="TNA24"/>
      <c r="TNB24"/>
      <c r="TNC24"/>
      <c r="TND24"/>
      <c r="TNE24"/>
      <c r="TNF24"/>
      <c r="TNG24"/>
      <c r="TNH24"/>
      <c r="TNI24"/>
      <c r="TNJ24"/>
      <c r="TNK24"/>
      <c r="TNL24"/>
      <c r="TNM24"/>
      <c r="TNN24"/>
      <c r="TNO24"/>
      <c r="TNP24"/>
      <c r="TNQ24"/>
      <c r="TNR24"/>
      <c r="TNS24"/>
      <c r="TNT24"/>
      <c r="TNU24"/>
      <c r="TNV24"/>
      <c r="TNW24"/>
      <c r="TNX24"/>
      <c r="TNY24"/>
      <c r="TNZ24"/>
      <c r="TOA24"/>
      <c r="TOB24"/>
      <c r="TOC24"/>
      <c r="TOD24"/>
      <c r="TOE24"/>
      <c r="TOF24"/>
      <c r="TOG24"/>
      <c r="TOH24"/>
      <c r="TOI24"/>
      <c r="TOJ24"/>
      <c r="TOK24"/>
      <c r="TOL24"/>
      <c r="TOM24"/>
      <c r="TON24"/>
      <c r="TOO24"/>
      <c r="TOP24"/>
      <c r="TOQ24"/>
      <c r="TOR24"/>
      <c r="TOS24"/>
      <c r="TOT24"/>
      <c r="TOU24"/>
      <c r="TOV24"/>
      <c r="TOW24"/>
      <c r="TOX24"/>
      <c r="TOY24"/>
      <c r="TOZ24"/>
      <c r="TPA24"/>
      <c r="TPB24"/>
      <c r="TPC24"/>
      <c r="TPD24"/>
      <c r="TPE24"/>
      <c r="TPF24"/>
      <c r="TPG24"/>
      <c r="TPH24"/>
      <c r="TPI24"/>
      <c r="TPJ24"/>
      <c r="TPK24"/>
      <c r="TPL24"/>
      <c r="TPM24"/>
      <c r="TPN24"/>
      <c r="TPO24"/>
      <c r="TPP24"/>
      <c r="TPQ24"/>
      <c r="TPR24"/>
      <c r="TPS24"/>
      <c r="TPT24"/>
      <c r="TPU24"/>
      <c r="TPV24"/>
      <c r="TPW24"/>
      <c r="TPX24"/>
      <c r="TPY24"/>
      <c r="TPZ24"/>
      <c r="TQA24"/>
      <c r="TQB24"/>
      <c r="TQC24"/>
      <c r="TQD24"/>
      <c r="TQE24"/>
      <c r="TQF24"/>
      <c r="TQG24"/>
      <c r="TQH24"/>
      <c r="TQI24"/>
      <c r="TQJ24"/>
      <c r="TQK24"/>
      <c r="TQL24"/>
      <c r="TQM24"/>
      <c r="TQN24"/>
      <c r="TQO24"/>
      <c r="TQP24"/>
      <c r="TQQ24"/>
      <c r="TQR24"/>
      <c r="TQS24"/>
      <c r="TQT24"/>
      <c r="TQU24"/>
      <c r="TQV24"/>
      <c r="TQW24"/>
      <c r="TQX24"/>
      <c r="TQY24"/>
      <c r="TQZ24"/>
      <c r="TRA24"/>
      <c r="TRB24"/>
      <c r="TRC24"/>
      <c r="TRD24"/>
      <c r="TRE24"/>
      <c r="TRF24"/>
      <c r="TRG24"/>
      <c r="TRH24"/>
      <c r="TRI24"/>
      <c r="TRJ24"/>
      <c r="TRK24"/>
      <c r="TRL24"/>
      <c r="TRM24"/>
      <c r="TRN24"/>
      <c r="TRO24"/>
      <c r="TRP24"/>
      <c r="TRQ24"/>
      <c r="TRR24"/>
      <c r="TRS24"/>
      <c r="TRT24"/>
      <c r="TRU24"/>
      <c r="TRV24"/>
      <c r="TRW24"/>
      <c r="TRX24"/>
      <c r="TRY24"/>
      <c r="TRZ24"/>
      <c r="TSA24"/>
      <c r="TSB24"/>
      <c r="TSC24"/>
      <c r="TSD24"/>
      <c r="TSE24"/>
      <c r="TSF24"/>
      <c r="TSG24"/>
      <c r="TSH24"/>
      <c r="TSI24"/>
      <c r="TSJ24"/>
      <c r="TSK24"/>
      <c r="TSL24"/>
      <c r="TSM24"/>
      <c r="TSN24"/>
      <c r="TSO24"/>
      <c r="TSP24"/>
      <c r="TSQ24"/>
      <c r="TSR24"/>
      <c r="TSS24"/>
      <c r="TST24"/>
      <c r="TSU24"/>
      <c r="TSV24"/>
      <c r="TSW24"/>
      <c r="TSX24"/>
      <c r="TSY24"/>
      <c r="TSZ24"/>
      <c r="TTA24"/>
      <c r="TTB24"/>
      <c r="TTC24"/>
      <c r="TTD24"/>
      <c r="TTE24"/>
      <c r="TTF24"/>
      <c r="TTG24"/>
      <c r="TTH24"/>
      <c r="TTI24"/>
      <c r="TTJ24"/>
      <c r="TTK24"/>
      <c r="TTL24"/>
      <c r="TTM24"/>
      <c r="TTN24"/>
      <c r="TTO24"/>
      <c r="TTP24"/>
      <c r="TTQ24"/>
      <c r="TTR24"/>
      <c r="TTS24"/>
      <c r="TTT24"/>
      <c r="TTU24"/>
      <c r="TTV24"/>
      <c r="TTW24"/>
      <c r="TTX24"/>
      <c r="TTY24"/>
      <c r="TTZ24"/>
      <c r="TUA24"/>
      <c r="TUB24"/>
      <c r="TUC24"/>
      <c r="TUD24"/>
      <c r="TUE24"/>
      <c r="TUF24"/>
      <c r="TUG24"/>
      <c r="TUH24"/>
      <c r="TUI24"/>
      <c r="TUJ24"/>
      <c r="TUK24"/>
      <c r="TUL24"/>
      <c r="TUM24"/>
      <c r="TUN24"/>
      <c r="TUO24"/>
      <c r="TUP24"/>
      <c r="TUQ24"/>
      <c r="TUR24"/>
      <c r="TUS24"/>
      <c r="TUT24"/>
      <c r="TUU24"/>
      <c r="TUV24"/>
      <c r="TUW24"/>
      <c r="TUX24"/>
      <c r="TUY24"/>
      <c r="TUZ24"/>
      <c r="TVA24"/>
      <c r="TVB24"/>
      <c r="TVC24"/>
      <c r="TVD24"/>
      <c r="TVE24"/>
      <c r="TVF24"/>
      <c r="TVG24"/>
      <c r="TVH24"/>
      <c r="TVI24"/>
      <c r="TVJ24"/>
      <c r="TVK24"/>
      <c r="TVL24"/>
      <c r="TVM24"/>
      <c r="TVN24"/>
      <c r="TVO24"/>
      <c r="TVP24"/>
      <c r="TVQ24"/>
      <c r="TVR24"/>
      <c r="TVS24"/>
      <c r="TVT24"/>
      <c r="TVU24"/>
      <c r="TVV24"/>
      <c r="TVW24"/>
      <c r="TVX24"/>
      <c r="TVY24"/>
      <c r="TVZ24"/>
      <c r="TWA24"/>
      <c r="TWB24"/>
      <c r="TWC24"/>
      <c r="TWD24"/>
      <c r="TWE24"/>
      <c r="TWF24"/>
      <c r="TWG24"/>
      <c r="TWH24"/>
      <c r="TWI24"/>
      <c r="TWJ24"/>
      <c r="TWK24"/>
      <c r="TWL24"/>
      <c r="TWM24"/>
      <c r="TWN24"/>
      <c r="TWO24"/>
      <c r="TWP24"/>
      <c r="TWQ24"/>
      <c r="TWR24"/>
      <c r="TWS24"/>
      <c r="TWT24"/>
      <c r="TWU24"/>
      <c r="TWV24"/>
      <c r="TWW24"/>
      <c r="TWX24"/>
      <c r="TWY24"/>
      <c r="TWZ24"/>
      <c r="TXA24"/>
      <c r="TXB24"/>
      <c r="TXC24"/>
      <c r="TXD24"/>
      <c r="TXE24"/>
      <c r="TXF24"/>
      <c r="TXG24"/>
      <c r="TXH24"/>
      <c r="TXI24"/>
      <c r="TXJ24"/>
      <c r="TXK24"/>
      <c r="TXL24"/>
      <c r="TXM24"/>
      <c r="TXN24"/>
      <c r="TXO24"/>
      <c r="TXP24"/>
      <c r="TXQ24"/>
      <c r="TXR24"/>
      <c r="TXS24"/>
      <c r="TXT24"/>
      <c r="TXU24"/>
      <c r="TXV24"/>
      <c r="TXW24"/>
      <c r="TXX24"/>
      <c r="TXY24"/>
      <c r="TXZ24"/>
      <c r="TYA24"/>
      <c r="TYB24"/>
      <c r="TYC24"/>
      <c r="TYD24"/>
      <c r="TYE24"/>
      <c r="TYF24"/>
      <c r="TYG24"/>
      <c r="TYH24"/>
      <c r="TYI24"/>
      <c r="TYJ24"/>
      <c r="TYK24"/>
      <c r="TYL24"/>
      <c r="TYM24"/>
      <c r="TYN24"/>
      <c r="TYO24"/>
      <c r="TYP24"/>
      <c r="TYQ24"/>
      <c r="TYR24"/>
      <c r="TYS24"/>
      <c r="TYT24"/>
      <c r="TYU24"/>
      <c r="TYV24"/>
      <c r="TYW24"/>
      <c r="TYX24"/>
      <c r="TYY24"/>
      <c r="TYZ24"/>
      <c r="TZA24"/>
      <c r="TZB24"/>
      <c r="TZC24"/>
      <c r="TZD24"/>
      <c r="TZE24"/>
      <c r="TZF24"/>
      <c r="TZG24"/>
      <c r="TZH24"/>
      <c r="TZI24"/>
      <c r="TZJ24"/>
      <c r="TZK24"/>
      <c r="TZL24"/>
      <c r="TZM24"/>
      <c r="TZN24"/>
      <c r="TZO24"/>
      <c r="TZP24"/>
      <c r="TZQ24"/>
      <c r="TZR24"/>
      <c r="TZS24"/>
      <c r="TZT24"/>
      <c r="TZU24"/>
      <c r="TZV24"/>
      <c r="TZW24"/>
      <c r="TZX24"/>
      <c r="TZY24"/>
      <c r="TZZ24"/>
      <c r="UAA24"/>
      <c r="UAB24"/>
      <c r="UAC24"/>
      <c r="UAD24"/>
      <c r="UAE24"/>
      <c r="UAF24"/>
      <c r="UAG24"/>
      <c r="UAH24"/>
      <c r="UAI24"/>
      <c r="UAJ24"/>
      <c r="UAK24"/>
      <c r="UAL24"/>
      <c r="UAM24"/>
      <c r="UAN24"/>
      <c r="UAO24"/>
      <c r="UAP24"/>
      <c r="UAQ24"/>
      <c r="UAR24"/>
      <c r="UAS24"/>
      <c r="UAT24"/>
      <c r="UAU24"/>
      <c r="UAV24"/>
      <c r="UAW24"/>
      <c r="UAX24"/>
      <c r="UAY24"/>
      <c r="UAZ24"/>
      <c r="UBA24"/>
      <c r="UBB24"/>
      <c r="UBC24"/>
      <c r="UBD24"/>
      <c r="UBE24"/>
      <c r="UBF24"/>
      <c r="UBG24"/>
      <c r="UBH24"/>
      <c r="UBI24"/>
      <c r="UBJ24"/>
      <c r="UBK24"/>
      <c r="UBL24"/>
      <c r="UBM24"/>
      <c r="UBN24"/>
      <c r="UBO24"/>
      <c r="UBP24"/>
      <c r="UBQ24"/>
      <c r="UBR24"/>
      <c r="UBS24"/>
      <c r="UBT24"/>
      <c r="UBU24"/>
      <c r="UBV24"/>
      <c r="UBW24"/>
      <c r="UBX24"/>
      <c r="UBY24"/>
      <c r="UBZ24"/>
      <c r="UCA24"/>
      <c r="UCB24"/>
      <c r="UCC24"/>
      <c r="UCD24"/>
      <c r="UCE24"/>
      <c r="UCF24"/>
      <c r="UCG24"/>
      <c r="UCH24"/>
      <c r="UCI24"/>
      <c r="UCJ24"/>
      <c r="UCK24"/>
      <c r="UCL24"/>
      <c r="UCM24"/>
      <c r="UCN24"/>
      <c r="UCO24"/>
      <c r="UCP24"/>
      <c r="UCQ24"/>
      <c r="UCR24"/>
      <c r="UCS24"/>
      <c r="UCT24"/>
      <c r="UCU24"/>
      <c r="UCV24"/>
      <c r="UCW24"/>
      <c r="UCX24"/>
      <c r="UCY24"/>
      <c r="UCZ24"/>
      <c r="UDA24"/>
      <c r="UDB24"/>
      <c r="UDC24"/>
      <c r="UDD24"/>
      <c r="UDE24"/>
      <c r="UDF24"/>
      <c r="UDG24"/>
      <c r="UDH24"/>
      <c r="UDI24"/>
      <c r="UDJ24"/>
      <c r="UDK24"/>
      <c r="UDL24"/>
      <c r="UDM24"/>
      <c r="UDN24"/>
      <c r="UDO24"/>
      <c r="UDP24"/>
      <c r="UDQ24"/>
      <c r="UDR24"/>
      <c r="UDS24"/>
      <c r="UDT24"/>
      <c r="UDU24"/>
      <c r="UDV24"/>
      <c r="UDW24"/>
      <c r="UDX24"/>
      <c r="UDY24"/>
      <c r="UDZ24"/>
      <c r="UEA24"/>
      <c r="UEB24"/>
      <c r="UEC24"/>
      <c r="UED24"/>
      <c r="UEE24"/>
      <c r="UEF24"/>
      <c r="UEG24"/>
      <c r="UEH24"/>
      <c r="UEI24"/>
      <c r="UEJ24"/>
      <c r="UEK24"/>
      <c r="UEL24"/>
      <c r="UEM24"/>
      <c r="UEN24"/>
      <c r="UEO24"/>
      <c r="UEP24"/>
      <c r="UEQ24"/>
      <c r="UER24"/>
      <c r="UES24"/>
      <c r="UET24"/>
      <c r="UEU24"/>
      <c r="UEV24"/>
      <c r="UEW24"/>
      <c r="UEX24"/>
      <c r="UEY24"/>
      <c r="UEZ24"/>
      <c r="UFA24"/>
      <c r="UFB24"/>
      <c r="UFC24"/>
      <c r="UFD24"/>
      <c r="UFE24"/>
      <c r="UFF24"/>
      <c r="UFG24"/>
      <c r="UFH24"/>
      <c r="UFI24"/>
      <c r="UFJ24"/>
      <c r="UFK24"/>
      <c r="UFL24"/>
      <c r="UFM24"/>
      <c r="UFN24"/>
      <c r="UFO24"/>
      <c r="UFP24"/>
      <c r="UFQ24"/>
      <c r="UFR24"/>
      <c r="UFS24"/>
      <c r="UFT24"/>
      <c r="UFU24"/>
      <c r="UFV24"/>
      <c r="UFW24"/>
      <c r="UFX24"/>
      <c r="UFY24"/>
      <c r="UFZ24"/>
      <c r="UGA24"/>
      <c r="UGB24"/>
      <c r="UGC24"/>
      <c r="UGD24"/>
      <c r="UGE24"/>
      <c r="UGF24"/>
      <c r="UGG24"/>
      <c r="UGH24"/>
      <c r="UGI24"/>
      <c r="UGJ24"/>
      <c r="UGK24"/>
      <c r="UGL24"/>
      <c r="UGM24"/>
      <c r="UGN24"/>
      <c r="UGO24"/>
      <c r="UGP24"/>
      <c r="UGQ24"/>
      <c r="UGR24"/>
      <c r="UGS24"/>
      <c r="UGT24"/>
      <c r="UGU24"/>
      <c r="UGV24"/>
      <c r="UGW24"/>
      <c r="UGX24"/>
      <c r="UGY24"/>
      <c r="UGZ24"/>
      <c r="UHA24"/>
      <c r="UHB24"/>
      <c r="UHC24"/>
      <c r="UHD24"/>
      <c r="UHE24"/>
      <c r="UHF24"/>
      <c r="UHG24"/>
      <c r="UHH24"/>
      <c r="UHI24"/>
      <c r="UHJ24"/>
      <c r="UHK24"/>
      <c r="UHL24"/>
      <c r="UHM24"/>
      <c r="UHN24"/>
      <c r="UHO24"/>
      <c r="UHP24"/>
      <c r="UHQ24"/>
      <c r="UHR24"/>
      <c r="UHS24"/>
      <c r="UHT24"/>
      <c r="UHU24"/>
      <c r="UHV24"/>
      <c r="UHW24"/>
      <c r="UHX24"/>
      <c r="UHY24"/>
      <c r="UHZ24"/>
      <c r="UIA24"/>
      <c r="UIB24"/>
      <c r="UIC24"/>
      <c r="UID24"/>
      <c r="UIE24"/>
      <c r="UIF24"/>
      <c r="UIG24"/>
      <c r="UIH24"/>
      <c r="UII24"/>
      <c r="UIJ24"/>
      <c r="UIK24"/>
      <c r="UIL24"/>
      <c r="UIM24"/>
      <c r="UIN24"/>
      <c r="UIO24"/>
      <c r="UIP24"/>
      <c r="UIQ24"/>
      <c r="UIR24"/>
      <c r="UIS24"/>
      <c r="UIT24"/>
      <c r="UIU24"/>
      <c r="UIV24"/>
      <c r="UIW24"/>
      <c r="UIX24"/>
      <c r="UIY24"/>
      <c r="UIZ24"/>
      <c r="UJA24"/>
      <c r="UJB24"/>
      <c r="UJC24"/>
      <c r="UJD24"/>
      <c r="UJE24"/>
      <c r="UJF24"/>
      <c r="UJG24"/>
      <c r="UJH24"/>
      <c r="UJI24"/>
      <c r="UJJ24"/>
      <c r="UJK24"/>
      <c r="UJL24"/>
      <c r="UJM24"/>
      <c r="UJN24"/>
      <c r="UJO24"/>
      <c r="UJP24"/>
      <c r="UJQ24"/>
      <c r="UJR24"/>
      <c r="UJS24"/>
      <c r="UJT24"/>
      <c r="UJU24"/>
      <c r="UJV24"/>
      <c r="UJW24"/>
      <c r="UJX24"/>
      <c r="UJY24"/>
      <c r="UJZ24"/>
      <c r="UKA24"/>
      <c r="UKB24"/>
      <c r="UKC24"/>
      <c r="UKD24"/>
      <c r="UKE24"/>
      <c r="UKF24"/>
      <c r="UKG24"/>
      <c r="UKH24"/>
      <c r="UKI24"/>
      <c r="UKJ24"/>
      <c r="UKK24"/>
      <c r="UKL24"/>
      <c r="UKM24"/>
      <c r="UKN24"/>
      <c r="UKO24"/>
      <c r="UKP24"/>
      <c r="UKQ24"/>
      <c r="UKR24"/>
      <c r="UKS24"/>
      <c r="UKT24"/>
      <c r="UKU24"/>
      <c r="UKV24"/>
      <c r="UKW24"/>
      <c r="UKX24"/>
      <c r="UKY24"/>
      <c r="UKZ24"/>
      <c r="ULA24"/>
      <c r="ULB24"/>
      <c r="ULC24"/>
      <c r="ULD24"/>
      <c r="ULE24"/>
      <c r="ULF24"/>
      <c r="ULG24"/>
      <c r="ULH24"/>
      <c r="ULI24"/>
      <c r="ULJ24"/>
      <c r="ULK24"/>
      <c r="ULL24"/>
      <c r="ULM24"/>
      <c r="ULN24"/>
      <c r="ULO24"/>
      <c r="ULP24"/>
      <c r="ULQ24"/>
      <c r="ULR24"/>
      <c r="ULS24"/>
      <c r="ULT24"/>
      <c r="ULU24"/>
      <c r="ULV24"/>
      <c r="ULW24"/>
      <c r="ULX24"/>
      <c r="ULY24"/>
      <c r="ULZ24"/>
      <c r="UMA24"/>
      <c r="UMB24"/>
      <c r="UMC24"/>
      <c r="UMD24"/>
      <c r="UME24"/>
      <c r="UMF24"/>
      <c r="UMG24"/>
      <c r="UMH24"/>
      <c r="UMI24"/>
      <c r="UMJ24"/>
      <c r="UMK24"/>
      <c r="UML24"/>
      <c r="UMM24"/>
      <c r="UMN24"/>
      <c r="UMO24"/>
      <c r="UMP24"/>
      <c r="UMQ24"/>
      <c r="UMR24"/>
      <c r="UMS24"/>
      <c r="UMT24"/>
      <c r="UMU24"/>
      <c r="UMV24"/>
      <c r="UMW24"/>
      <c r="UMX24"/>
      <c r="UMY24"/>
      <c r="UMZ24"/>
      <c r="UNA24"/>
      <c r="UNB24"/>
      <c r="UNC24"/>
      <c r="UND24"/>
      <c r="UNE24"/>
      <c r="UNF24"/>
      <c r="UNG24"/>
      <c r="UNH24"/>
      <c r="UNI24"/>
      <c r="UNJ24"/>
      <c r="UNK24"/>
      <c r="UNL24"/>
      <c r="UNM24"/>
      <c r="UNN24"/>
      <c r="UNO24"/>
      <c r="UNP24"/>
      <c r="UNQ24"/>
      <c r="UNR24"/>
      <c r="UNS24"/>
      <c r="UNT24"/>
      <c r="UNU24"/>
      <c r="UNV24"/>
      <c r="UNW24"/>
      <c r="UNX24"/>
      <c r="UNY24"/>
      <c r="UNZ24"/>
      <c r="UOA24"/>
      <c r="UOB24"/>
      <c r="UOC24"/>
      <c r="UOD24"/>
      <c r="UOE24"/>
      <c r="UOF24"/>
      <c r="UOG24"/>
      <c r="UOH24"/>
      <c r="UOI24"/>
      <c r="UOJ24"/>
      <c r="UOK24"/>
      <c r="UOL24"/>
      <c r="UOM24"/>
      <c r="UON24"/>
      <c r="UOO24"/>
      <c r="UOP24"/>
      <c r="UOQ24"/>
      <c r="UOR24"/>
      <c r="UOS24"/>
      <c r="UOT24"/>
      <c r="UOU24"/>
      <c r="UOV24"/>
      <c r="UOW24"/>
      <c r="UOX24"/>
      <c r="UOY24"/>
      <c r="UOZ24"/>
      <c r="UPA24"/>
      <c r="UPB24"/>
      <c r="UPC24"/>
      <c r="UPD24"/>
      <c r="UPE24"/>
      <c r="UPF24"/>
      <c r="UPG24"/>
      <c r="UPH24"/>
      <c r="UPI24"/>
      <c r="UPJ24"/>
      <c r="UPK24"/>
      <c r="UPL24"/>
      <c r="UPM24"/>
      <c r="UPN24"/>
      <c r="UPO24"/>
      <c r="UPP24"/>
      <c r="UPQ24"/>
      <c r="UPR24"/>
      <c r="UPS24"/>
      <c r="UPT24"/>
      <c r="UPU24"/>
      <c r="UPV24"/>
      <c r="UPW24"/>
      <c r="UPX24"/>
      <c r="UPY24"/>
      <c r="UPZ24"/>
      <c r="UQA24"/>
      <c r="UQB24"/>
      <c r="UQC24"/>
      <c r="UQD24"/>
      <c r="UQE24"/>
      <c r="UQF24"/>
      <c r="UQG24"/>
      <c r="UQH24"/>
      <c r="UQI24"/>
      <c r="UQJ24"/>
      <c r="UQK24"/>
      <c r="UQL24"/>
      <c r="UQM24"/>
      <c r="UQN24"/>
      <c r="UQO24"/>
      <c r="UQP24"/>
      <c r="UQQ24"/>
      <c r="UQR24"/>
      <c r="UQS24"/>
      <c r="UQT24"/>
      <c r="UQU24"/>
      <c r="UQV24"/>
      <c r="UQW24"/>
      <c r="UQX24"/>
      <c r="UQY24"/>
      <c r="UQZ24"/>
      <c r="URA24"/>
      <c r="URB24"/>
      <c r="URC24"/>
      <c r="URD24"/>
      <c r="URE24"/>
      <c r="URF24"/>
      <c r="URG24"/>
      <c r="URH24"/>
      <c r="URI24"/>
      <c r="URJ24"/>
      <c r="URK24"/>
      <c r="URL24"/>
      <c r="URM24"/>
      <c r="URN24"/>
      <c r="URO24"/>
      <c r="URP24"/>
      <c r="URQ24"/>
      <c r="URR24"/>
      <c r="URS24"/>
      <c r="URT24"/>
      <c r="URU24"/>
      <c r="URV24"/>
      <c r="URW24"/>
      <c r="URX24"/>
      <c r="URY24"/>
      <c r="URZ24"/>
      <c r="USA24"/>
      <c r="USB24"/>
      <c r="USC24"/>
      <c r="USD24"/>
      <c r="USE24"/>
      <c r="USF24"/>
      <c r="USG24"/>
      <c r="USH24"/>
      <c r="USI24"/>
      <c r="USJ24"/>
      <c r="USK24"/>
      <c r="USL24"/>
      <c r="USM24"/>
      <c r="USN24"/>
      <c r="USO24"/>
      <c r="USP24"/>
      <c r="USQ24"/>
      <c r="USR24"/>
      <c r="USS24"/>
      <c r="UST24"/>
      <c r="USU24"/>
      <c r="USV24"/>
      <c r="USW24"/>
      <c r="USX24"/>
      <c r="USY24"/>
      <c r="USZ24"/>
      <c r="UTA24"/>
      <c r="UTB24"/>
      <c r="UTC24"/>
      <c r="UTD24"/>
      <c r="UTE24"/>
      <c r="UTF24"/>
      <c r="UTG24"/>
      <c r="UTH24"/>
      <c r="UTI24"/>
      <c r="UTJ24"/>
      <c r="UTK24"/>
      <c r="UTL24"/>
      <c r="UTM24"/>
      <c r="UTN24"/>
      <c r="UTO24"/>
      <c r="UTP24"/>
      <c r="UTQ24"/>
      <c r="UTR24"/>
      <c r="UTS24"/>
      <c r="UTT24"/>
      <c r="UTU24"/>
      <c r="UTV24"/>
      <c r="UTW24"/>
      <c r="UTX24"/>
      <c r="UTY24"/>
      <c r="UTZ24"/>
      <c r="UUA24"/>
      <c r="UUB24"/>
      <c r="UUC24"/>
      <c r="UUD24"/>
      <c r="UUE24"/>
      <c r="UUF24"/>
      <c r="UUG24"/>
      <c r="UUH24"/>
      <c r="UUI24"/>
      <c r="UUJ24"/>
      <c r="UUK24"/>
      <c r="UUL24"/>
      <c r="UUM24"/>
      <c r="UUN24"/>
      <c r="UUO24"/>
      <c r="UUP24"/>
      <c r="UUQ24"/>
      <c r="UUR24"/>
      <c r="UUS24"/>
      <c r="UUT24"/>
      <c r="UUU24"/>
      <c r="UUV24"/>
      <c r="UUW24"/>
      <c r="UUX24"/>
      <c r="UUY24"/>
      <c r="UUZ24"/>
      <c r="UVA24"/>
      <c r="UVB24"/>
      <c r="UVC24"/>
      <c r="UVD24"/>
      <c r="UVE24"/>
      <c r="UVF24"/>
      <c r="UVG24"/>
      <c r="UVH24"/>
      <c r="UVI24"/>
      <c r="UVJ24"/>
      <c r="UVK24"/>
      <c r="UVL24"/>
      <c r="UVM24"/>
      <c r="UVN24"/>
      <c r="UVO24"/>
      <c r="UVP24"/>
      <c r="UVQ24"/>
      <c r="UVR24"/>
      <c r="UVS24"/>
      <c r="UVT24"/>
      <c r="UVU24"/>
      <c r="UVV24"/>
      <c r="UVW24"/>
      <c r="UVX24"/>
      <c r="UVY24"/>
      <c r="UVZ24"/>
      <c r="UWA24"/>
      <c r="UWB24"/>
      <c r="UWC24"/>
      <c r="UWD24"/>
      <c r="UWE24"/>
      <c r="UWF24"/>
      <c r="UWG24"/>
      <c r="UWH24"/>
      <c r="UWI24"/>
      <c r="UWJ24"/>
      <c r="UWK24"/>
      <c r="UWL24"/>
      <c r="UWM24"/>
      <c r="UWN24"/>
      <c r="UWO24"/>
      <c r="UWP24"/>
      <c r="UWQ24"/>
      <c r="UWR24"/>
      <c r="UWS24"/>
      <c r="UWT24"/>
      <c r="UWU24"/>
      <c r="UWV24"/>
      <c r="UWW24"/>
      <c r="UWX24"/>
      <c r="UWY24"/>
      <c r="UWZ24"/>
      <c r="UXA24"/>
      <c r="UXB24"/>
      <c r="UXC24"/>
      <c r="UXD24"/>
      <c r="UXE24"/>
      <c r="UXF24"/>
      <c r="UXG24"/>
      <c r="UXH24"/>
      <c r="UXI24"/>
      <c r="UXJ24"/>
      <c r="UXK24"/>
      <c r="UXL24"/>
      <c r="UXM24"/>
      <c r="UXN24"/>
      <c r="UXO24"/>
      <c r="UXP24"/>
      <c r="UXQ24"/>
      <c r="UXR24"/>
      <c r="UXS24"/>
      <c r="UXT24"/>
      <c r="UXU24"/>
      <c r="UXV24"/>
      <c r="UXW24"/>
      <c r="UXX24"/>
      <c r="UXY24"/>
      <c r="UXZ24"/>
      <c r="UYA24"/>
      <c r="UYB24"/>
      <c r="UYC24"/>
      <c r="UYD24"/>
      <c r="UYE24"/>
      <c r="UYF24"/>
      <c r="UYG24"/>
      <c r="UYH24"/>
      <c r="UYI24"/>
      <c r="UYJ24"/>
      <c r="UYK24"/>
      <c r="UYL24"/>
      <c r="UYM24"/>
      <c r="UYN24"/>
      <c r="UYO24"/>
      <c r="UYP24"/>
      <c r="UYQ24"/>
      <c r="UYR24"/>
      <c r="UYS24"/>
      <c r="UYT24"/>
      <c r="UYU24"/>
      <c r="UYV24"/>
      <c r="UYW24"/>
      <c r="UYX24"/>
      <c r="UYY24"/>
      <c r="UYZ24"/>
      <c r="UZA24"/>
      <c r="UZB24"/>
      <c r="UZC24"/>
      <c r="UZD24"/>
      <c r="UZE24"/>
      <c r="UZF24"/>
      <c r="UZG24"/>
      <c r="UZH24"/>
      <c r="UZI24"/>
      <c r="UZJ24"/>
      <c r="UZK24"/>
      <c r="UZL24"/>
      <c r="UZM24"/>
      <c r="UZN24"/>
      <c r="UZO24"/>
      <c r="UZP24"/>
      <c r="UZQ24"/>
      <c r="UZR24"/>
      <c r="UZS24"/>
      <c r="UZT24"/>
      <c r="UZU24"/>
      <c r="UZV24"/>
      <c r="UZW24"/>
      <c r="UZX24"/>
      <c r="UZY24"/>
      <c r="UZZ24"/>
      <c r="VAA24"/>
      <c r="VAB24"/>
      <c r="VAC24"/>
      <c r="VAD24"/>
      <c r="VAE24"/>
      <c r="VAF24"/>
      <c r="VAG24"/>
      <c r="VAH24"/>
      <c r="VAI24"/>
      <c r="VAJ24"/>
      <c r="VAK24"/>
      <c r="VAL24"/>
      <c r="VAM24"/>
      <c r="VAN24"/>
      <c r="VAO24"/>
      <c r="VAP24"/>
      <c r="VAQ24"/>
      <c r="VAR24"/>
      <c r="VAS24"/>
      <c r="VAT24"/>
      <c r="VAU24"/>
      <c r="VAV24"/>
      <c r="VAW24"/>
      <c r="VAX24"/>
      <c r="VAY24"/>
      <c r="VAZ24"/>
      <c r="VBA24"/>
      <c r="VBB24"/>
      <c r="VBC24"/>
      <c r="VBD24"/>
      <c r="VBE24"/>
      <c r="VBF24"/>
      <c r="VBG24"/>
      <c r="VBH24"/>
      <c r="VBI24"/>
      <c r="VBJ24"/>
      <c r="VBK24"/>
      <c r="VBL24"/>
      <c r="VBM24"/>
      <c r="VBN24"/>
      <c r="VBO24"/>
      <c r="VBP24"/>
      <c r="VBQ24"/>
      <c r="VBR24"/>
      <c r="VBS24"/>
      <c r="VBT24"/>
      <c r="VBU24"/>
      <c r="VBV24"/>
      <c r="VBW24"/>
      <c r="VBX24"/>
      <c r="VBY24"/>
      <c r="VBZ24"/>
      <c r="VCA24"/>
      <c r="VCB24"/>
      <c r="VCC24"/>
      <c r="VCD24"/>
      <c r="VCE24"/>
      <c r="VCF24"/>
      <c r="VCG24"/>
      <c r="VCH24"/>
      <c r="VCI24"/>
      <c r="VCJ24"/>
      <c r="VCK24"/>
      <c r="VCL24"/>
      <c r="VCM24"/>
      <c r="VCN24"/>
      <c r="VCO24"/>
      <c r="VCP24"/>
      <c r="VCQ24"/>
      <c r="VCR24"/>
      <c r="VCS24"/>
      <c r="VCT24"/>
      <c r="VCU24"/>
      <c r="VCV24"/>
      <c r="VCW24"/>
      <c r="VCX24"/>
      <c r="VCY24"/>
      <c r="VCZ24"/>
      <c r="VDA24"/>
      <c r="VDB24"/>
      <c r="VDC24"/>
      <c r="VDD24"/>
      <c r="VDE24"/>
      <c r="VDF24"/>
      <c r="VDG24"/>
      <c r="VDH24"/>
      <c r="VDI24"/>
      <c r="VDJ24"/>
      <c r="VDK24"/>
      <c r="VDL24"/>
      <c r="VDM24"/>
      <c r="VDN24"/>
      <c r="VDO24"/>
      <c r="VDP24"/>
      <c r="VDQ24"/>
      <c r="VDR24"/>
      <c r="VDS24"/>
      <c r="VDT24"/>
      <c r="VDU24"/>
      <c r="VDV24"/>
      <c r="VDW24"/>
      <c r="VDX24"/>
      <c r="VDY24"/>
      <c r="VDZ24"/>
      <c r="VEA24"/>
      <c r="VEB24"/>
      <c r="VEC24"/>
      <c r="VED24"/>
      <c r="VEE24"/>
      <c r="VEF24"/>
      <c r="VEG24"/>
      <c r="VEH24"/>
      <c r="VEI24"/>
      <c r="VEJ24"/>
      <c r="VEK24"/>
      <c r="VEL24"/>
      <c r="VEM24"/>
      <c r="VEN24"/>
      <c r="VEO24"/>
      <c r="VEP24"/>
      <c r="VEQ24"/>
      <c r="VER24"/>
      <c r="VES24"/>
      <c r="VET24"/>
      <c r="VEU24"/>
      <c r="VEV24"/>
      <c r="VEW24"/>
      <c r="VEX24"/>
      <c r="VEY24"/>
      <c r="VEZ24"/>
      <c r="VFA24"/>
      <c r="VFB24"/>
      <c r="VFC24"/>
      <c r="VFD24"/>
      <c r="VFE24"/>
      <c r="VFF24"/>
      <c r="VFG24"/>
      <c r="VFH24"/>
      <c r="VFI24"/>
      <c r="VFJ24"/>
      <c r="VFK24"/>
      <c r="VFL24"/>
      <c r="VFM24"/>
      <c r="VFN24"/>
      <c r="VFO24"/>
      <c r="VFP24"/>
      <c r="VFQ24"/>
      <c r="VFR24"/>
      <c r="VFS24"/>
      <c r="VFT24"/>
      <c r="VFU24"/>
      <c r="VFV24"/>
      <c r="VFW24"/>
      <c r="VFX24"/>
      <c r="VFY24"/>
      <c r="VFZ24"/>
      <c r="VGA24"/>
      <c r="VGB24"/>
      <c r="VGC24"/>
      <c r="VGD24"/>
      <c r="VGE24"/>
      <c r="VGF24"/>
      <c r="VGG24"/>
      <c r="VGH24"/>
      <c r="VGI24"/>
      <c r="VGJ24"/>
      <c r="VGK24"/>
      <c r="VGL24"/>
      <c r="VGM24"/>
      <c r="VGN24"/>
      <c r="VGO24"/>
      <c r="VGP24"/>
      <c r="VGQ24"/>
      <c r="VGR24"/>
      <c r="VGS24"/>
      <c r="VGT24"/>
      <c r="VGU24"/>
      <c r="VGV24"/>
      <c r="VGW24"/>
      <c r="VGX24"/>
      <c r="VGY24"/>
      <c r="VGZ24"/>
      <c r="VHA24"/>
      <c r="VHB24"/>
      <c r="VHC24"/>
      <c r="VHD24"/>
      <c r="VHE24"/>
      <c r="VHF24"/>
      <c r="VHG24"/>
      <c r="VHH24"/>
      <c r="VHI24"/>
      <c r="VHJ24"/>
      <c r="VHK24"/>
      <c r="VHL24"/>
      <c r="VHM24"/>
      <c r="VHN24"/>
      <c r="VHO24"/>
      <c r="VHP24"/>
      <c r="VHQ24"/>
      <c r="VHR24"/>
      <c r="VHS24"/>
      <c r="VHT24"/>
      <c r="VHU24"/>
      <c r="VHV24"/>
      <c r="VHW24"/>
      <c r="VHX24"/>
      <c r="VHY24"/>
      <c r="VHZ24"/>
      <c r="VIA24"/>
      <c r="VIB24"/>
      <c r="VIC24"/>
      <c r="VID24"/>
      <c r="VIE24"/>
      <c r="VIF24"/>
      <c r="VIG24"/>
      <c r="VIH24"/>
      <c r="VII24"/>
      <c r="VIJ24"/>
      <c r="VIK24"/>
      <c r="VIL24"/>
      <c r="VIM24"/>
      <c r="VIN24"/>
      <c r="VIO24"/>
      <c r="VIP24"/>
      <c r="VIQ24"/>
      <c r="VIR24"/>
      <c r="VIS24"/>
      <c r="VIT24"/>
      <c r="VIU24"/>
      <c r="VIV24"/>
      <c r="VIW24"/>
      <c r="VIX24"/>
      <c r="VIY24"/>
      <c r="VIZ24"/>
      <c r="VJA24"/>
      <c r="VJB24"/>
      <c r="VJC24"/>
      <c r="VJD24"/>
      <c r="VJE24"/>
      <c r="VJF24"/>
      <c r="VJG24"/>
      <c r="VJH24"/>
      <c r="VJI24"/>
      <c r="VJJ24"/>
      <c r="VJK24"/>
      <c r="VJL24"/>
      <c r="VJM24"/>
      <c r="VJN24"/>
      <c r="VJO24"/>
      <c r="VJP24"/>
      <c r="VJQ24"/>
      <c r="VJR24"/>
      <c r="VJS24"/>
      <c r="VJT24"/>
      <c r="VJU24"/>
      <c r="VJV24"/>
      <c r="VJW24"/>
      <c r="VJX24"/>
      <c r="VJY24"/>
      <c r="VJZ24"/>
      <c r="VKA24"/>
      <c r="VKB24"/>
      <c r="VKC24"/>
      <c r="VKD24"/>
      <c r="VKE24"/>
      <c r="VKF24"/>
      <c r="VKG24"/>
      <c r="VKH24"/>
      <c r="VKI24"/>
      <c r="VKJ24"/>
      <c r="VKK24"/>
      <c r="VKL24"/>
      <c r="VKM24"/>
      <c r="VKN24"/>
      <c r="VKO24"/>
      <c r="VKP24"/>
      <c r="VKQ24"/>
      <c r="VKR24"/>
      <c r="VKS24"/>
      <c r="VKT24"/>
      <c r="VKU24"/>
      <c r="VKV24"/>
      <c r="VKW24"/>
      <c r="VKX24"/>
      <c r="VKY24"/>
      <c r="VKZ24"/>
      <c r="VLA24"/>
      <c r="VLB24"/>
      <c r="VLC24"/>
      <c r="VLD24"/>
      <c r="VLE24"/>
      <c r="VLF24"/>
      <c r="VLG24"/>
      <c r="VLH24"/>
      <c r="VLI24"/>
      <c r="VLJ24"/>
      <c r="VLK24"/>
      <c r="VLL24"/>
      <c r="VLM24"/>
      <c r="VLN24"/>
      <c r="VLO24"/>
      <c r="VLP24"/>
      <c r="VLQ24"/>
      <c r="VLR24"/>
      <c r="VLS24"/>
      <c r="VLT24"/>
      <c r="VLU24"/>
      <c r="VLV24"/>
      <c r="VLW24"/>
      <c r="VLX24"/>
      <c r="VLY24"/>
      <c r="VLZ24"/>
      <c r="VMA24"/>
      <c r="VMB24"/>
      <c r="VMC24"/>
      <c r="VMD24"/>
      <c r="VME24"/>
      <c r="VMF24"/>
      <c r="VMG24"/>
      <c r="VMH24"/>
      <c r="VMI24"/>
      <c r="VMJ24"/>
      <c r="VMK24"/>
      <c r="VML24"/>
      <c r="VMM24"/>
      <c r="VMN24"/>
      <c r="VMO24"/>
      <c r="VMP24"/>
      <c r="VMQ24"/>
      <c r="VMR24"/>
      <c r="VMS24"/>
      <c r="VMT24"/>
      <c r="VMU24"/>
      <c r="VMV24"/>
      <c r="VMW24"/>
      <c r="VMX24"/>
      <c r="VMY24"/>
      <c r="VMZ24"/>
      <c r="VNA24"/>
      <c r="VNB24"/>
      <c r="VNC24"/>
      <c r="VND24"/>
      <c r="VNE24"/>
      <c r="VNF24"/>
      <c r="VNG24"/>
      <c r="VNH24"/>
      <c r="VNI24"/>
      <c r="VNJ24"/>
      <c r="VNK24"/>
      <c r="VNL24"/>
      <c r="VNM24"/>
      <c r="VNN24"/>
      <c r="VNO24"/>
      <c r="VNP24"/>
      <c r="VNQ24"/>
      <c r="VNR24"/>
      <c r="VNS24"/>
      <c r="VNT24"/>
      <c r="VNU24"/>
      <c r="VNV24"/>
      <c r="VNW24"/>
      <c r="VNX24"/>
      <c r="VNY24"/>
      <c r="VNZ24"/>
      <c r="VOA24"/>
      <c r="VOB24"/>
      <c r="VOC24"/>
      <c r="VOD24"/>
      <c r="VOE24"/>
      <c r="VOF24"/>
      <c r="VOG24"/>
      <c r="VOH24"/>
      <c r="VOI24"/>
      <c r="VOJ24"/>
      <c r="VOK24"/>
      <c r="VOL24"/>
      <c r="VOM24"/>
      <c r="VON24"/>
      <c r="VOO24"/>
      <c r="VOP24"/>
      <c r="VOQ24"/>
      <c r="VOR24"/>
      <c r="VOS24"/>
      <c r="VOT24"/>
      <c r="VOU24"/>
      <c r="VOV24"/>
      <c r="VOW24"/>
      <c r="VOX24"/>
      <c r="VOY24"/>
      <c r="VOZ24"/>
      <c r="VPA24"/>
      <c r="VPB24"/>
      <c r="VPC24"/>
      <c r="VPD24"/>
      <c r="VPE24"/>
      <c r="VPF24"/>
      <c r="VPG24"/>
      <c r="VPH24"/>
      <c r="VPI24"/>
      <c r="VPJ24"/>
      <c r="VPK24"/>
      <c r="VPL24"/>
      <c r="VPM24"/>
      <c r="VPN24"/>
      <c r="VPO24"/>
      <c r="VPP24"/>
      <c r="VPQ24"/>
      <c r="VPR24"/>
      <c r="VPS24"/>
      <c r="VPT24"/>
      <c r="VPU24"/>
      <c r="VPV24"/>
      <c r="VPW24"/>
      <c r="VPX24"/>
      <c r="VPY24"/>
      <c r="VPZ24"/>
      <c r="VQA24"/>
      <c r="VQB24"/>
      <c r="VQC24"/>
      <c r="VQD24"/>
      <c r="VQE24"/>
      <c r="VQF24"/>
      <c r="VQG24"/>
      <c r="VQH24"/>
      <c r="VQI24"/>
      <c r="VQJ24"/>
      <c r="VQK24"/>
      <c r="VQL24"/>
      <c r="VQM24"/>
      <c r="VQN24"/>
      <c r="VQO24"/>
      <c r="VQP24"/>
      <c r="VQQ24"/>
      <c r="VQR24"/>
      <c r="VQS24"/>
      <c r="VQT24"/>
      <c r="VQU24"/>
      <c r="VQV24"/>
      <c r="VQW24"/>
      <c r="VQX24"/>
      <c r="VQY24"/>
      <c r="VQZ24"/>
      <c r="VRA24"/>
      <c r="VRB24"/>
      <c r="VRC24"/>
      <c r="VRD24"/>
      <c r="VRE24"/>
      <c r="VRF24"/>
      <c r="VRG24"/>
      <c r="VRH24"/>
      <c r="VRI24"/>
      <c r="VRJ24"/>
      <c r="VRK24"/>
      <c r="VRL24"/>
      <c r="VRM24"/>
      <c r="VRN24"/>
      <c r="VRO24"/>
      <c r="VRP24"/>
      <c r="VRQ24"/>
      <c r="VRR24"/>
      <c r="VRS24"/>
      <c r="VRT24"/>
      <c r="VRU24"/>
      <c r="VRV24"/>
      <c r="VRW24"/>
      <c r="VRX24"/>
      <c r="VRY24"/>
      <c r="VRZ24"/>
      <c r="VSA24"/>
      <c r="VSB24"/>
      <c r="VSC24"/>
      <c r="VSD24"/>
      <c r="VSE24"/>
      <c r="VSF24"/>
      <c r="VSG24"/>
      <c r="VSH24"/>
      <c r="VSI24"/>
      <c r="VSJ24"/>
      <c r="VSK24"/>
      <c r="VSL24"/>
      <c r="VSM24"/>
      <c r="VSN24"/>
      <c r="VSO24"/>
      <c r="VSP24"/>
      <c r="VSQ24"/>
      <c r="VSR24"/>
      <c r="VSS24"/>
      <c r="VST24"/>
      <c r="VSU24"/>
      <c r="VSV24"/>
      <c r="VSW24"/>
      <c r="VSX24"/>
      <c r="VSY24"/>
      <c r="VSZ24"/>
      <c r="VTA24"/>
      <c r="VTB24"/>
      <c r="VTC24"/>
      <c r="VTD24"/>
      <c r="VTE24"/>
      <c r="VTF24"/>
      <c r="VTG24"/>
      <c r="VTH24"/>
      <c r="VTI24"/>
      <c r="VTJ24"/>
      <c r="VTK24"/>
      <c r="VTL24"/>
      <c r="VTM24"/>
      <c r="VTN24"/>
      <c r="VTO24"/>
      <c r="VTP24"/>
      <c r="VTQ24"/>
      <c r="VTR24"/>
      <c r="VTS24"/>
      <c r="VTT24"/>
      <c r="VTU24"/>
      <c r="VTV24"/>
      <c r="VTW24"/>
      <c r="VTX24"/>
      <c r="VTY24"/>
      <c r="VTZ24"/>
      <c r="VUA24"/>
      <c r="VUB24"/>
      <c r="VUC24"/>
      <c r="VUD24"/>
      <c r="VUE24"/>
      <c r="VUF24"/>
      <c r="VUG24"/>
      <c r="VUH24"/>
      <c r="VUI24"/>
      <c r="VUJ24"/>
      <c r="VUK24"/>
      <c r="VUL24"/>
      <c r="VUM24"/>
      <c r="VUN24"/>
      <c r="VUO24"/>
      <c r="VUP24"/>
      <c r="VUQ24"/>
      <c r="VUR24"/>
      <c r="VUS24"/>
      <c r="VUT24"/>
      <c r="VUU24"/>
      <c r="VUV24"/>
      <c r="VUW24"/>
      <c r="VUX24"/>
      <c r="VUY24"/>
      <c r="VUZ24"/>
      <c r="VVA24"/>
      <c r="VVB24"/>
      <c r="VVC24"/>
      <c r="VVD24"/>
      <c r="VVE24"/>
      <c r="VVF24"/>
      <c r="VVG24"/>
      <c r="VVH24"/>
      <c r="VVI24"/>
      <c r="VVJ24"/>
      <c r="VVK24"/>
      <c r="VVL24"/>
      <c r="VVM24"/>
      <c r="VVN24"/>
      <c r="VVO24"/>
      <c r="VVP24"/>
      <c r="VVQ24"/>
      <c r="VVR24"/>
      <c r="VVS24"/>
      <c r="VVT24"/>
      <c r="VVU24"/>
      <c r="VVV24"/>
      <c r="VVW24"/>
      <c r="VVX24"/>
      <c r="VVY24"/>
      <c r="VVZ24"/>
      <c r="VWA24"/>
      <c r="VWB24"/>
      <c r="VWC24"/>
      <c r="VWD24"/>
      <c r="VWE24"/>
      <c r="VWF24"/>
      <c r="VWG24"/>
      <c r="VWH24"/>
      <c r="VWI24"/>
      <c r="VWJ24"/>
      <c r="VWK24"/>
      <c r="VWL24"/>
      <c r="VWM24"/>
      <c r="VWN24"/>
      <c r="VWO24"/>
      <c r="VWP24"/>
      <c r="VWQ24"/>
      <c r="VWR24"/>
      <c r="VWS24"/>
      <c r="VWT24"/>
      <c r="VWU24"/>
      <c r="VWV24"/>
      <c r="VWW24"/>
      <c r="VWX24"/>
      <c r="VWY24"/>
      <c r="VWZ24"/>
      <c r="VXA24"/>
      <c r="VXB24"/>
      <c r="VXC24"/>
      <c r="VXD24"/>
      <c r="VXE24"/>
      <c r="VXF24"/>
      <c r="VXG24"/>
      <c r="VXH24"/>
      <c r="VXI24"/>
      <c r="VXJ24"/>
      <c r="VXK24"/>
      <c r="VXL24"/>
      <c r="VXM24"/>
      <c r="VXN24"/>
      <c r="VXO24"/>
      <c r="VXP24"/>
      <c r="VXQ24"/>
      <c r="VXR24"/>
      <c r="VXS24"/>
      <c r="VXT24"/>
      <c r="VXU24"/>
      <c r="VXV24"/>
      <c r="VXW24"/>
      <c r="VXX24"/>
      <c r="VXY24"/>
      <c r="VXZ24"/>
      <c r="VYA24"/>
      <c r="VYB24"/>
      <c r="VYC24"/>
      <c r="VYD24"/>
      <c r="VYE24"/>
      <c r="VYF24"/>
      <c r="VYG24"/>
      <c r="VYH24"/>
      <c r="VYI24"/>
      <c r="VYJ24"/>
      <c r="VYK24"/>
      <c r="VYL24"/>
      <c r="VYM24"/>
      <c r="VYN24"/>
      <c r="VYO24"/>
      <c r="VYP24"/>
      <c r="VYQ24"/>
      <c r="VYR24"/>
      <c r="VYS24"/>
      <c r="VYT24"/>
      <c r="VYU24"/>
      <c r="VYV24"/>
      <c r="VYW24"/>
      <c r="VYX24"/>
      <c r="VYY24"/>
      <c r="VYZ24"/>
      <c r="VZA24"/>
      <c r="VZB24"/>
      <c r="VZC24"/>
      <c r="VZD24"/>
      <c r="VZE24"/>
      <c r="VZF24"/>
      <c r="VZG24"/>
      <c r="VZH24"/>
      <c r="VZI24"/>
      <c r="VZJ24"/>
      <c r="VZK24"/>
      <c r="VZL24"/>
      <c r="VZM24"/>
      <c r="VZN24"/>
      <c r="VZO24"/>
      <c r="VZP24"/>
      <c r="VZQ24"/>
      <c r="VZR24"/>
      <c r="VZS24"/>
      <c r="VZT24"/>
      <c r="VZU24"/>
      <c r="VZV24"/>
      <c r="VZW24"/>
      <c r="VZX24"/>
      <c r="VZY24"/>
      <c r="VZZ24"/>
      <c r="WAA24"/>
      <c r="WAB24"/>
      <c r="WAC24"/>
      <c r="WAD24"/>
      <c r="WAE24"/>
      <c r="WAF24"/>
      <c r="WAG24"/>
      <c r="WAH24"/>
      <c r="WAI24"/>
      <c r="WAJ24"/>
      <c r="WAK24"/>
      <c r="WAL24"/>
      <c r="WAM24"/>
      <c r="WAN24"/>
      <c r="WAO24"/>
      <c r="WAP24"/>
      <c r="WAQ24"/>
      <c r="WAR24"/>
      <c r="WAS24"/>
      <c r="WAT24"/>
      <c r="WAU24"/>
      <c r="WAV24"/>
      <c r="WAW24"/>
      <c r="WAX24"/>
      <c r="WAY24"/>
      <c r="WAZ24"/>
      <c r="WBA24"/>
      <c r="WBB24"/>
      <c r="WBC24"/>
      <c r="WBD24"/>
      <c r="WBE24"/>
      <c r="WBF24"/>
      <c r="WBG24"/>
      <c r="WBH24"/>
      <c r="WBI24"/>
      <c r="WBJ24"/>
      <c r="WBK24"/>
      <c r="WBL24"/>
      <c r="WBM24"/>
      <c r="WBN24"/>
      <c r="WBO24"/>
      <c r="WBP24"/>
      <c r="WBQ24"/>
      <c r="WBR24"/>
      <c r="WBS24"/>
      <c r="WBT24"/>
      <c r="WBU24"/>
      <c r="WBV24"/>
      <c r="WBW24"/>
      <c r="WBX24"/>
      <c r="WBY24"/>
      <c r="WBZ24"/>
      <c r="WCA24"/>
      <c r="WCB24"/>
      <c r="WCC24"/>
      <c r="WCD24"/>
      <c r="WCE24"/>
      <c r="WCF24"/>
      <c r="WCG24"/>
      <c r="WCH24"/>
      <c r="WCI24"/>
      <c r="WCJ24"/>
      <c r="WCK24"/>
      <c r="WCL24"/>
      <c r="WCM24"/>
      <c r="WCN24"/>
      <c r="WCO24"/>
      <c r="WCP24"/>
      <c r="WCQ24"/>
      <c r="WCR24"/>
      <c r="WCS24"/>
      <c r="WCT24"/>
      <c r="WCU24"/>
      <c r="WCV24"/>
      <c r="WCW24"/>
      <c r="WCX24"/>
      <c r="WCY24"/>
      <c r="WCZ24"/>
      <c r="WDA24"/>
      <c r="WDB24"/>
      <c r="WDC24"/>
      <c r="WDD24"/>
      <c r="WDE24"/>
      <c r="WDF24"/>
      <c r="WDG24"/>
      <c r="WDH24"/>
      <c r="WDI24"/>
      <c r="WDJ24"/>
      <c r="WDK24"/>
      <c r="WDL24"/>
      <c r="WDM24"/>
      <c r="WDN24"/>
      <c r="WDO24"/>
      <c r="WDP24"/>
      <c r="WDQ24"/>
      <c r="WDR24"/>
      <c r="WDS24"/>
      <c r="WDT24"/>
      <c r="WDU24"/>
      <c r="WDV24"/>
      <c r="WDW24"/>
      <c r="WDX24"/>
      <c r="WDY24"/>
      <c r="WDZ24"/>
      <c r="WEA24"/>
      <c r="WEB24"/>
      <c r="WEC24"/>
      <c r="WED24"/>
      <c r="WEE24"/>
      <c r="WEF24"/>
      <c r="WEG24"/>
      <c r="WEH24"/>
      <c r="WEI24"/>
      <c r="WEJ24"/>
      <c r="WEK24"/>
      <c r="WEL24"/>
      <c r="WEM24"/>
      <c r="WEN24"/>
      <c r="WEO24"/>
      <c r="WEP24"/>
      <c r="WEQ24"/>
      <c r="WER24"/>
      <c r="WES24"/>
      <c r="WET24"/>
      <c r="WEU24"/>
      <c r="WEV24"/>
      <c r="WEW24"/>
      <c r="WEX24"/>
      <c r="WEY24"/>
      <c r="WEZ24"/>
      <c r="WFA24"/>
      <c r="WFB24"/>
      <c r="WFC24"/>
      <c r="WFD24"/>
      <c r="WFE24"/>
      <c r="WFF24"/>
      <c r="WFG24"/>
      <c r="WFH24"/>
      <c r="WFI24"/>
      <c r="WFJ24"/>
      <c r="WFK24"/>
      <c r="WFL24"/>
      <c r="WFM24"/>
      <c r="WFN24"/>
      <c r="WFO24"/>
      <c r="WFP24"/>
      <c r="WFQ24"/>
      <c r="WFR24"/>
      <c r="WFS24"/>
      <c r="WFT24"/>
      <c r="WFU24"/>
      <c r="WFV24"/>
      <c r="WFW24"/>
      <c r="WFX24"/>
      <c r="WFY24"/>
      <c r="WFZ24"/>
      <c r="WGA24"/>
      <c r="WGB24"/>
      <c r="WGC24"/>
      <c r="WGD24"/>
      <c r="WGE24"/>
      <c r="WGF24"/>
      <c r="WGG24"/>
      <c r="WGH24"/>
      <c r="WGI24"/>
      <c r="WGJ24"/>
      <c r="WGK24"/>
      <c r="WGL24"/>
      <c r="WGM24"/>
      <c r="WGN24"/>
      <c r="WGO24"/>
      <c r="WGP24"/>
      <c r="WGQ24"/>
      <c r="WGR24"/>
      <c r="WGS24"/>
      <c r="WGT24"/>
      <c r="WGU24"/>
      <c r="WGV24"/>
      <c r="WGW24"/>
      <c r="WGX24"/>
      <c r="WGY24"/>
      <c r="WGZ24"/>
      <c r="WHA24"/>
      <c r="WHB24"/>
      <c r="WHC24"/>
      <c r="WHD24"/>
      <c r="WHE24"/>
      <c r="WHF24"/>
      <c r="WHG24"/>
      <c r="WHH24"/>
      <c r="WHI24"/>
      <c r="WHJ24"/>
      <c r="WHK24"/>
      <c r="WHL24"/>
      <c r="WHM24"/>
      <c r="WHN24"/>
      <c r="WHO24"/>
      <c r="WHP24"/>
      <c r="WHQ24"/>
      <c r="WHR24"/>
      <c r="WHS24"/>
      <c r="WHT24"/>
      <c r="WHU24"/>
      <c r="WHV24"/>
      <c r="WHW24"/>
      <c r="WHX24"/>
      <c r="WHY24"/>
      <c r="WHZ24"/>
      <c r="WIA24"/>
      <c r="WIB24"/>
      <c r="WIC24"/>
      <c r="WID24"/>
      <c r="WIE24"/>
      <c r="WIF24"/>
      <c r="WIG24"/>
      <c r="WIH24"/>
      <c r="WII24"/>
      <c r="WIJ24"/>
      <c r="WIK24"/>
      <c r="WIL24"/>
      <c r="WIM24"/>
      <c r="WIN24"/>
      <c r="WIO24"/>
      <c r="WIP24"/>
      <c r="WIQ24"/>
      <c r="WIR24"/>
      <c r="WIS24"/>
      <c r="WIT24"/>
      <c r="WIU24"/>
      <c r="WIV24"/>
      <c r="WIW24"/>
      <c r="WIX24"/>
      <c r="WIY24"/>
      <c r="WIZ24"/>
      <c r="WJA24"/>
      <c r="WJB24"/>
      <c r="WJC24"/>
      <c r="WJD24"/>
      <c r="WJE24"/>
      <c r="WJF24"/>
      <c r="WJG24"/>
      <c r="WJH24"/>
      <c r="WJI24"/>
      <c r="WJJ24"/>
      <c r="WJK24"/>
      <c r="WJL24"/>
      <c r="WJM24"/>
      <c r="WJN24"/>
      <c r="WJO24"/>
      <c r="WJP24"/>
      <c r="WJQ24"/>
      <c r="WJR24"/>
      <c r="WJS24"/>
      <c r="WJT24"/>
      <c r="WJU24"/>
      <c r="WJV24"/>
      <c r="WJW24"/>
      <c r="WJX24"/>
      <c r="WJY24"/>
      <c r="WJZ24"/>
      <c r="WKA24"/>
      <c r="WKB24"/>
      <c r="WKC24"/>
      <c r="WKD24"/>
      <c r="WKE24"/>
      <c r="WKF24"/>
      <c r="WKG24"/>
      <c r="WKH24"/>
      <c r="WKI24"/>
      <c r="WKJ24"/>
      <c r="WKK24"/>
      <c r="WKL24"/>
      <c r="WKM24"/>
      <c r="WKN24"/>
      <c r="WKO24"/>
      <c r="WKP24"/>
      <c r="WKQ24"/>
      <c r="WKR24"/>
      <c r="WKS24"/>
      <c r="WKT24"/>
      <c r="WKU24"/>
      <c r="WKV24"/>
      <c r="WKW24"/>
      <c r="WKX24"/>
      <c r="WKY24"/>
      <c r="WKZ24"/>
      <c r="WLA24"/>
      <c r="WLB24"/>
      <c r="WLC24"/>
      <c r="WLD24"/>
      <c r="WLE24"/>
      <c r="WLF24"/>
      <c r="WLG24"/>
      <c r="WLH24"/>
      <c r="WLI24"/>
      <c r="WLJ24"/>
      <c r="WLK24"/>
      <c r="WLL24"/>
      <c r="WLM24"/>
      <c r="WLN24"/>
      <c r="WLO24"/>
      <c r="WLP24"/>
      <c r="WLQ24"/>
      <c r="WLR24"/>
      <c r="WLS24"/>
      <c r="WLT24"/>
      <c r="WLU24"/>
      <c r="WLV24"/>
      <c r="WLW24"/>
      <c r="WLX24"/>
      <c r="WLY24"/>
      <c r="WLZ24"/>
      <c r="WMA24"/>
      <c r="WMB24"/>
      <c r="WMC24"/>
      <c r="WMD24"/>
      <c r="WME24"/>
      <c r="WMF24"/>
      <c r="WMG24"/>
      <c r="WMH24"/>
      <c r="WMI24"/>
      <c r="WMJ24"/>
      <c r="WMK24"/>
      <c r="WML24"/>
      <c r="WMM24"/>
      <c r="WMN24"/>
      <c r="WMO24"/>
      <c r="WMP24"/>
      <c r="WMQ24"/>
      <c r="WMR24"/>
      <c r="WMS24"/>
      <c r="WMT24"/>
      <c r="WMU24"/>
      <c r="WMV24"/>
      <c r="WMW24"/>
      <c r="WMX24"/>
      <c r="WMY24"/>
      <c r="WMZ24"/>
      <c r="WNA24"/>
      <c r="WNB24"/>
      <c r="WNC24"/>
      <c r="WND24"/>
      <c r="WNE24"/>
      <c r="WNF24"/>
      <c r="WNG24"/>
      <c r="WNH24"/>
      <c r="WNI24"/>
      <c r="WNJ24"/>
      <c r="WNK24"/>
      <c r="WNL24"/>
      <c r="WNM24"/>
      <c r="WNN24"/>
      <c r="WNO24"/>
      <c r="WNP24"/>
      <c r="WNQ24"/>
      <c r="WNR24"/>
      <c r="WNS24"/>
      <c r="WNT24"/>
      <c r="WNU24"/>
      <c r="WNV24"/>
      <c r="WNW24"/>
      <c r="WNX24"/>
      <c r="WNY24"/>
      <c r="WNZ24"/>
      <c r="WOA24"/>
      <c r="WOB24"/>
      <c r="WOC24"/>
      <c r="WOD24"/>
      <c r="WOE24"/>
      <c r="WOF24"/>
      <c r="WOG24"/>
      <c r="WOH24"/>
      <c r="WOI24"/>
      <c r="WOJ24"/>
      <c r="WOK24"/>
      <c r="WOL24"/>
      <c r="WOM24"/>
      <c r="WON24"/>
      <c r="WOO24"/>
      <c r="WOP24"/>
      <c r="WOQ24"/>
      <c r="WOR24"/>
      <c r="WOS24"/>
      <c r="WOT24"/>
      <c r="WOU24"/>
      <c r="WOV24"/>
      <c r="WOW24"/>
      <c r="WOX24"/>
      <c r="WOY24"/>
      <c r="WOZ24"/>
      <c r="WPA24"/>
      <c r="WPB24"/>
      <c r="WPC24"/>
      <c r="WPD24"/>
      <c r="WPE24"/>
      <c r="WPF24"/>
      <c r="WPG24"/>
      <c r="WPH24"/>
      <c r="WPI24"/>
      <c r="WPJ24"/>
      <c r="WPK24"/>
      <c r="WPL24"/>
      <c r="WPM24"/>
      <c r="WPN24"/>
      <c r="WPO24"/>
      <c r="WPP24"/>
      <c r="WPQ24"/>
      <c r="WPR24"/>
      <c r="WPS24"/>
      <c r="WPT24"/>
      <c r="WPU24"/>
      <c r="WPV24"/>
      <c r="WPW24"/>
      <c r="WPX24"/>
      <c r="WPY24"/>
      <c r="WPZ24"/>
      <c r="WQA24"/>
      <c r="WQB24"/>
      <c r="WQC24"/>
      <c r="WQD24"/>
      <c r="WQE24"/>
      <c r="WQF24"/>
      <c r="WQG24"/>
      <c r="WQH24"/>
      <c r="WQI24"/>
      <c r="WQJ24"/>
      <c r="WQK24"/>
      <c r="WQL24"/>
      <c r="WQM24"/>
      <c r="WQN24"/>
      <c r="WQO24"/>
      <c r="WQP24"/>
      <c r="WQQ24"/>
      <c r="WQR24"/>
      <c r="WQS24"/>
      <c r="WQT24"/>
      <c r="WQU24"/>
      <c r="WQV24"/>
      <c r="WQW24"/>
      <c r="WQX24"/>
      <c r="WQY24"/>
      <c r="WQZ24"/>
      <c r="WRA24"/>
      <c r="WRB24"/>
      <c r="WRC24"/>
      <c r="WRD24"/>
      <c r="WRE24"/>
      <c r="WRF24"/>
      <c r="WRG24"/>
      <c r="WRH24"/>
      <c r="WRI24"/>
      <c r="WRJ24"/>
      <c r="WRK24"/>
      <c r="WRL24"/>
      <c r="WRM24"/>
      <c r="WRN24"/>
      <c r="WRO24"/>
      <c r="WRP24"/>
      <c r="WRQ24"/>
      <c r="WRR24"/>
      <c r="WRS24"/>
      <c r="WRT24"/>
      <c r="WRU24"/>
      <c r="WRV24"/>
      <c r="WRW24"/>
      <c r="WRX24"/>
      <c r="WRY24"/>
      <c r="WRZ24"/>
      <c r="WSA24"/>
      <c r="WSB24"/>
      <c r="WSC24"/>
      <c r="WSD24"/>
      <c r="WSE24"/>
      <c r="WSF24"/>
      <c r="WSG24"/>
      <c r="WSH24"/>
      <c r="WSI24"/>
      <c r="WSJ24"/>
      <c r="WSK24"/>
      <c r="WSL24"/>
      <c r="WSM24"/>
      <c r="WSN24"/>
      <c r="WSO24"/>
      <c r="WSP24"/>
      <c r="WSQ24"/>
      <c r="WSR24"/>
      <c r="WSS24"/>
      <c r="WST24"/>
      <c r="WSU24"/>
      <c r="WSV24"/>
      <c r="WSW24"/>
      <c r="WSX24"/>
      <c r="WSY24"/>
      <c r="WSZ24"/>
      <c r="WTA24"/>
      <c r="WTB24"/>
      <c r="WTC24"/>
      <c r="WTD24"/>
      <c r="WTE24"/>
      <c r="WTF24"/>
      <c r="WTG24"/>
      <c r="WTH24"/>
      <c r="WTI24"/>
      <c r="WTJ24"/>
      <c r="WTK24"/>
      <c r="WTL24"/>
      <c r="WTM24"/>
      <c r="WTN24"/>
      <c r="WTO24"/>
      <c r="WTP24"/>
      <c r="WTQ24"/>
      <c r="WTR24"/>
      <c r="WTS24"/>
      <c r="WTT24"/>
      <c r="WTU24"/>
      <c r="WTV24"/>
      <c r="WTW24"/>
      <c r="WTX24"/>
      <c r="WTY24"/>
      <c r="WTZ24"/>
      <c r="WUA24"/>
      <c r="WUB24"/>
      <c r="WUC24"/>
      <c r="WUD24"/>
      <c r="WUE24"/>
      <c r="WUF24"/>
      <c r="WUG24"/>
      <c r="WUH24"/>
      <c r="WUI24"/>
      <c r="WUJ24"/>
      <c r="WUK24"/>
      <c r="WUL24"/>
      <c r="WUM24"/>
      <c r="WUN24"/>
      <c r="WUO24"/>
      <c r="WUP24"/>
      <c r="WUQ24"/>
      <c r="WUR24"/>
      <c r="WUS24"/>
      <c r="WUT24"/>
      <c r="WUU24"/>
      <c r="WUV24"/>
      <c r="WUW24"/>
      <c r="WUX24"/>
      <c r="WUY24"/>
      <c r="WUZ24"/>
      <c r="WVA24"/>
      <c r="WVB24"/>
      <c r="WVC24"/>
      <c r="WVD24"/>
      <c r="WVE24"/>
      <c r="WVF24"/>
      <c r="WVG24"/>
      <c r="WVH24"/>
      <c r="WVI24"/>
      <c r="WVJ24"/>
      <c r="WVK24"/>
      <c r="WVL24"/>
      <c r="WVM24"/>
      <c r="WVN24"/>
      <c r="WVO24"/>
      <c r="WVP24"/>
      <c r="WVQ24"/>
      <c r="WVR24"/>
      <c r="WVS24"/>
      <c r="WVT24"/>
      <c r="WVU24"/>
      <c r="WVV24"/>
      <c r="WVW24"/>
      <c r="WVX24"/>
      <c r="WVY24"/>
      <c r="WVZ24"/>
      <c r="WWA24"/>
      <c r="WWB24"/>
      <c r="WWC24"/>
      <c r="WWD24"/>
      <c r="WWE24"/>
      <c r="WWF24"/>
      <c r="WWG24"/>
      <c r="WWH24"/>
      <c r="WWI24"/>
      <c r="WWJ24"/>
      <c r="WWK24"/>
      <c r="WWL24"/>
      <c r="WWM24"/>
      <c r="WWN24"/>
      <c r="WWO24"/>
      <c r="WWP24"/>
      <c r="WWQ24"/>
      <c r="WWR24"/>
      <c r="WWS24"/>
      <c r="WWT24"/>
      <c r="WWU24"/>
      <c r="WWV24"/>
      <c r="WWW24"/>
      <c r="WWX24"/>
      <c r="WWY24"/>
      <c r="WWZ24"/>
      <c r="WXA24"/>
      <c r="WXB24"/>
      <c r="WXC24"/>
      <c r="WXD24"/>
      <c r="WXE24"/>
      <c r="WXF24"/>
      <c r="WXG24"/>
      <c r="WXH24"/>
      <c r="WXI24"/>
      <c r="WXJ24"/>
      <c r="WXK24"/>
      <c r="WXL24"/>
      <c r="WXM24"/>
      <c r="WXN24"/>
      <c r="WXO24"/>
      <c r="WXP24"/>
      <c r="WXQ24"/>
      <c r="WXR24"/>
      <c r="WXS24"/>
      <c r="WXT24"/>
      <c r="WXU24"/>
      <c r="WXV24"/>
      <c r="WXW24"/>
      <c r="WXX24"/>
      <c r="WXY24"/>
      <c r="WXZ24"/>
      <c r="WYA24"/>
      <c r="WYB24"/>
      <c r="WYC24"/>
      <c r="WYD24"/>
      <c r="WYE24"/>
      <c r="WYF24"/>
      <c r="WYG24"/>
      <c r="WYH24"/>
      <c r="WYI24"/>
      <c r="WYJ24"/>
      <c r="WYK24"/>
      <c r="WYL24"/>
      <c r="WYM24"/>
      <c r="WYN24"/>
      <c r="WYO24"/>
      <c r="WYP24"/>
      <c r="WYQ24"/>
      <c r="WYR24"/>
      <c r="WYS24"/>
      <c r="WYT24"/>
      <c r="WYU24"/>
      <c r="WYV24"/>
      <c r="WYW24"/>
      <c r="WYX24"/>
      <c r="WYY24"/>
      <c r="WYZ24"/>
      <c r="WZA24"/>
      <c r="WZB24"/>
      <c r="WZC24"/>
      <c r="WZD24"/>
      <c r="WZE24"/>
      <c r="WZF24"/>
      <c r="WZG24"/>
      <c r="WZH24"/>
      <c r="WZI24"/>
      <c r="WZJ24"/>
      <c r="WZK24"/>
      <c r="WZL24"/>
      <c r="WZM24"/>
      <c r="WZN24"/>
      <c r="WZO24"/>
      <c r="WZP24"/>
      <c r="WZQ24"/>
      <c r="WZR24"/>
      <c r="WZS24"/>
      <c r="WZT24"/>
      <c r="WZU24"/>
      <c r="WZV24"/>
      <c r="WZW24"/>
      <c r="WZX24"/>
      <c r="WZY24"/>
      <c r="WZZ24"/>
      <c r="XAA24"/>
      <c r="XAB24"/>
      <c r="XAC24"/>
      <c r="XAD24"/>
      <c r="XAE24"/>
      <c r="XAF24"/>
      <c r="XAG24"/>
      <c r="XAH24"/>
      <c r="XAI24"/>
      <c r="XAJ24"/>
      <c r="XAK24"/>
      <c r="XAL24"/>
      <c r="XAM24"/>
      <c r="XAN24"/>
      <c r="XAO24"/>
      <c r="XAP24"/>
      <c r="XAQ24"/>
      <c r="XAR24"/>
      <c r="XAS24"/>
      <c r="XAT24"/>
      <c r="XAU24"/>
      <c r="XAV24"/>
      <c r="XAW24"/>
      <c r="XAX24"/>
      <c r="XAY24"/>
      <c r="XAZ24"/>
      <c r="XBA24"/>
      <c r="XBB24"/>
      <c r="XBC24"/>
      <c r="XBD24"/>
      <c r="XBE24"/>
      <c r="XBF24"/>
      <c r="XBG24"/>
      <c r="XBH24"/>
      <c r="XBI24"/>
      <c r="XBJ24"/>
      <c r="XBK24"/>
      <c r="XBL24"/>
      <c r="XBM24"/>
      <c r="XBN24"/>
      <c r="XBO24"/>
      <c r="XBP24"/>
      <c r="XBQ24"/>
      <c r="XBR24"/>
      <c r="XBS24"/>
      <c r="XBT24"/>
      <c r="XBU24"/>
      <c r="XBV24"/>
      <c r="XBW24"/>
      <c r="XBX24"/>
      <c r="XBY24"/>
      <c r="XBZ24"/>
      <c r="XCA24"/>
      <c r="XCB24"/>
      <c r="XCC24"/>
      <c r="XCD24"/>
      <c r="XCE24"/>
      <c r="XCF24"/>
      <c r="XCG24"/>
      <c r="XCH24"/>
      <c r="XCI24"/>
      <c r="XCJ24"/>
      <c r="XCK24"/>
      <c r="XCL24"/>
      <c r="XCM24"/>
      <c r="XCN24"/>
      <c r="XCO24"/>
      <c r="XCP24"/>
      <c r="XCQ24"/>
      <c r="XCR24"/>
      <c r="XCS24"/>
      <c r="XCT24"/>
      <c r="XCU24"/>
      <c r="XCV24"/>
      <c r="XCW24"/>
      <c r="XCX24"/>
      <c r="XCY24"/>
      <c r="XCZ24"/>
      <c r="XDA24"/>
      <c r="XDB24"/>
      <c r="XDC24"/>
      <c r="XDD24"/>
      <c r="XDE24"/>
      <c r="XDF24"/>
      <c r="XDG24"/>
      <c r="XDH24"/>
      <c r="XDI24"/>
      <c r="XDJ24"/>
      <c r="XDK24"/>
      <c r="XDL24"/>
      <c r="XDM24"/>
      <c r="XDN24"/>
      <c r="XDO24"/>
      <c r="XDP24"/>
      <c r="XDQ24"/>
      <c r="XDR24"/>
      <c r="XDS24"/>
      <c r="XDT24"/>
      <c r="XDU24"/>
      <c r="XDV24"/>
      <c r="XDW24"/>
      <c r="XDX24"/>
      <c r="XDY24"/>
      <c r="XDZ24"/>
      <c r="XEA24"/>
      <c r="XEB24"/>
      <c r="XEC24"/>
      <c r="XED24"/>
      <c r="XEE24"/>
      <c r="XEF24"/>
      <c r="XEG24"/>
      <c r="XEH24"/>
      <c r="XEI24"/>
      <c r="XEJ24"/>
      <c r="XEK24"/>
      <c r="XEL24"/>
      <c r="XEM24"/>
      <c r="XEN24"/>
    </row>
    <row r="25" spans="1:16368" s="76" customFormat="1" ht="13.8" thickBot="1">
      <c r="A25" s="39"/>
      <c r="B25" s="291"/>
      <c r="C25" s="291"/>
      <c r="D25" s="291"/>
      <c r="E25" s="30"/>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c r="AMK25"/>
      <c r="AML25"/>
      <c r="AMM25"/>
      <c r="AMN25"/>
      <c r="AMO25"/>
      <c r="AMP25"/>
      <c r="AMQ25"/>
      <c r="AMR25"/>
      <c r="AMS25"/>
      <c r="AMT25"/>
      <c r="AMU25"/>
      <c r="AMV25"/>
      <c r="AMW25"/>
      <c r="AMX25"/>
      <c r="AMY25"/>
      <c r="AMZ25"/>
      <c r="ANA25"/>
      <c r="ANB25"/>
      <c r="ANC25"/>
      <c r="AND25"/>
      <c r="ANE25"/>
      <c r="ANF25"/>
      <c r="ANG25"/>
      <c r="ANH25"/>
      <c r="ANI25"/>
      <c r="ANJ25"/>
      <c r="ANK25"/>
      <c r="ANL25"/>
      <c r="ANM25"/>
      <c r="ANN25"/>
      <c r="ANO25"/>
      <c r="ANP25"/>
      <c r="ANQ25"/>
      <c r="ANR25"/>
      <c r="ANS25"/>
      <c r="ANT25"/>
      <c r="ANU25"/>
      <c r="ANV25"/>
      <c r="ANW25"/>
      <c r="ANX25"/>
      <c r="ANY25"/>
      <c r="ANZ25"/>
      <c r="AOA25"/>
      <c r="AOB25"/>
      <c r="AOC25"/>
      <c r="AOD25"/>
      <c r="AOE25"/>
      <c r="AOF25"/>
      <c r="AOG25"/>
      <c r="AOH25"/>
      <c r="AOI25"/>
      <c r="AOJ25"/>
      <c r="AOK25"/>
      <c r="AOL25"/>
      <c r="AOM25"/>
      <c r="AON25"/>
      <c r="AOO25"/>
      <c r="AOP25"/>
      <c r="AOQ25"/>
      <c r="AOR25"/>
      <c r="AOS25"/>
      <c r="AOT25"/>
      <c r="AOU25"/>
      <c r="AOV25"/>
      <c r="AOW25"/>
      <c r="AOX25"/>
      <c r="AOY25"/>
      <c r="AOZ25"/>
      <c r="APA25"/>
      <c r="APB25"/>
      <c r="APC25"/>
      <c r="APD25"/>
      <c r="APE25"/>
      <c r="APF25"/>
      <c r="APG25"/>
      <c r="APH25"/>
      <c r="API25"/>
      <c r="APJ25"/>
      <c r="APK25"/>
      <c r="APL25"/>
      <c r="APM25"/>
      <c r="APN25"/>
      <c r="APO25"/>
      <c r="APP25"/>
      <c r="APQ25"/>
      <c r="APR25"/>
      <c r="APS25"/>
      <c r="APT25"/>
      <c r="APU25"/>
      <c r="APV25"/>
      <c r="APW25"/>
      <c r="APX25"/>
      <c r="APY25"/>
      <c r="APZ25"/>
      <c r="AQA25"/>
      <c r="AQB25"/>
      <c r="AQC25"/>
      <c r="AQD25"/>
      <c r="AQE25"/>
      <c r="AQF25"/>
      <c r="AQG25"/>
      <c r="AQH25"/>
      <c r="AQI25"/>
      <c r="AQJ25"/>
      <c r="AQK25"/>
      <c r="AQL25"/>
      <c r="AQM25"/>
      <c r="AQN25"/>
      <c r="AQO25"/>
      <c r="AQP25"/>
      <c r="AQQ25"/>
      <c r="AQR25"/>
      <c r="AQS25"/>
      <c r="AQT25"/>
      <c r="AQU25"/>
      <c r="AQV25"/>
      <c r="AQW25"/>
      <c r="AQX25"/>
      <c r="AQY25"/>
      <c r="AQZ25"/>
      <c r="ARA25"/>
      <c r="ARB25"/>
      <c r="ARC25"/>
      <c r="ARD25"/>
      <c r="ARE25"/>
      <c r="ARF25"/>
      <c r="ARG25"/>
      <c r="ARH25"/>
      <c r="ARI25"/>
      <c r="ARJ25"/>
      <c r="ARK25"/>
      <c r="ARL25"/>
      <c r="ARM25"/>
      <c r="ARN25"/>
      <c r="ARO25"/>
      <c r="ARP25"/>
      <c r="ARQ25"/>
      <c r="ARR25"/>
      <c r="ARS25"/>
      <c r="ART25"/>
      <c r="ARU25"/>
      <c r="ARV25"/>
      <c r="ARW25"/>
      <c r="ARX25"/>
      <c r="ARY25"/>
      <c r="ARZ25"/>
      <c r="ASA25"/>
      <c r="ASB25"/>
      <c r="ASC25"/>
      <c r="ASD25"/>
      <c r="ASE25"/>
      <c r="ASF25"/>
      <c r="ASG25"/>
      <c r="ASH25"/>
      <c r="ASI25"/>
      <c r="ASJ25"/>
      <c r="ASK25"/>
      <c r="ASL25"/>
      <c r="ASM25"/>
      <c r="ASN25"/>
      <c r="ASO25"/>
      <c r="ASP25"/>
      <c r="ASQ25"/>
      <c r="ASR25"/>
      <c r="ASS25"/>
      <c r="AST25"/>
      <c r="ASU25"/>
      <c r="ASV25"/>
      <c r="ASW25"/>
      <c r="ASX25"/>
      <c r="ASY25"/>
      <c r="ASZ25"/>
      <c r="ATA25"/>
      <c r="ATB25"/>
      <c r="ATC25"/>
      <c r="ATD25"/>
      <c r="ATE25"/>
      <c r="ATF25"/>
      <c r="ATG25"/>
      <c r="ATH25"/>
      <c r="ATI25"/>
      <c r="ATJ25"/>
      <c r="ATK25"/>
      <c r="ATL25"/>
      <c r="ATM25"/>
      <c r="ATN25"/>
      <c r="ATO25"/>
      <c r="ATP25"/>
      <c r="ATQ25"/>
      <c r="ATR25"/>
      <c r="ATS25"/>
      <c r="ATT25"/>
      <c r="ATU25"/>
      <c r="ATV25"/>
      <c r="ATW25"/>
      <c r="ATX25"/>
      <c r="ATY25"/>
      <c r="ATZ25"/>
      <c r="AUA25"/>
      <c r="AUB25"/>
      <c r="AUC25"/>
      <c r="AUD25"/>
      <c r="AUE25"/>
      <c r="AUF25"/>
      <c r="AUG25"/>
      <c r="AUH25"/>
      <c r="AUI25"/>
      <c r="AUJ25"/>
      <c r="AUK25"/>
      <c r="AUL25"/>
      <c r="AUM25"/>
      <c r="AUN25"/>
      <c r="AUO25"/>
      <c r="AUP25"/>
      <c r="AUQ25"/>
      <c r="AUR25"/>
      <c r="AUS25"/>
      <c r="AUT25"/>
      <c r="AUU25"/>
      <c r="AUV25"/>
      <c r="AUW25"/>
      <c r="AUX25"/>
      <c r="AUY25"/>
      <c r="AUZ25"/>
      <c r="AVA25"/>
      <c r="AVB25"/>
      <c r="AVC25"/>
      <c r="AVD25"/>
      <c r="AVE25"/>
      <c r="AVF25"/>
      <c r="AVG25"/>
      <c r="AVH25"/>
      <c r="AVI25"/>
      <c r="AVJ25"/>
      <c r="AVK25"/>
      <c r="AVL25"/>
      <c r="AVM25"/>
      <c r="AVN25"/>
      <c r="AVO25"/>
      <c r="AVP25"/>
      <c r="AVQ25"/>
      <c r="AVR25"/>
      <c r="AVS25"/>
      <c r="AVT25"/>
      <c r="AVU25"/>
      <c r="AVV25"/>
      <c r="AVW25"/>
      <c r="AVX25"/>
      <c r="AVY25"/>
      <c r="AVZ25"/>
      <c r="AWA25"/>
      <c r="AWB25"/>
      <c r="AWC25"/>
      <c r="AWD25"/>
      <c r="AWE25"/>
      <c r="AWF25"/>
      <c r="AWG25"/>
      <c r="AWH25"/>
      <c r="AWI25"/>
      <c r="AWJ25"/>
      <c r="AWK25"/>
      <c r="AWL25"/>
      <c r="AWM25"/>
      <c r="AWN25"/>
      <c r="AWO25"/>
      <c r="AWP25"/>
      <c r="AWQ25"/>
      <c r="AWR25"/>
      <c r="AWS25"/>
      <c r="AWT25"/>
      <c r="AWU25"/>
      <c r="AWV25"/>
      <c r="AWW25"/>
      <c r="AWX25"/>
      <c r="AWY25"/>
      <c r="AWZ25"/>
      <c r="AXA25"/>
      <c r="AXB25"/>
      <c r="AXC25"/>
      <c r="AXD25"/>
      <c r="AXE25"/>
      <c r="AXF25"/>
      <c r="AXG25"/>
      <c r="AXH25"/>
      <c r="AXI25"/>
      <c r="AXJ25"/>
      <c r="AXK25"/>
      <c r="AXL25"/>
      <c r="AXM25"/>
      <c r="AXN25"/>
      <c r="AXO25"/>
      <c r="AXP25"/>
      <c r="AXQ25"/>
      <c r="AXR25"/>
      <c r="AXS25"/>
      <c r="AXT25"/>
      <c r="AXU25"/>
      <c r="AXV25"/>
      <c r="AXW25"/>
      <c r="AXX25"/>
      <c r="AXY25"/>
      <c r="AXZ25"/>
      <c r="AYA25"/>
      <c r="AYB25"/>
      <c r="AYC25"/>
      <c r="AYD25"/>
      <c r="AYE25"/>
      <c r="AYF25"/>
      <c r="AYG25"/>
      <c r="AYH25"/>
      <c r="AYI25"/>
      <c r="AYJ25"/>
      <c r="AYK25"/>
      <c r="AYL25"/>
      <c r="AYM25"/>
      <c r="AYN25"/>
      <c r="AYO25"/>
      <c r="AYP25"/>
      <c r="AYQ25"/>
      <c r="AYR25"/>
      <c r="AYS25"/>
      <c r="AYT25"/>
      <c r="AYU25"/>
      <c r="AYV25"/>
      <c r="AYW25"/>
      <c r="AYX25"/>
      <c r="AYY25"/>
      <c r="AYZ25"/>
      <c r="AZA25"/>
      <c r="AZB25"/>
      <c r="AZC25"/>
      <c r="AZD25"/>
      <c r="AZE25"/>
      <c r="AZF25"/>
      <c r="AZG25"/>
      <c r="AZH25"/>
      <c r="AZI25"/>
      <c r="AZJ25"/>
      <c r="AZK25"/>
      <c r="AZL25"/>
      <c r="AZM25"/>
      <c r="AZN25"/>
      <c r="AZO25"/>
      <c r="AZP25"/>
      <c r="AZQ25"/>
      <c r="AZR25"/>
      <c r="AZS25"/>
      <c r="AZT25"/>
      <c r="AZU25"/>
      <c r="AZV25"/>
      <c r="AZW25"/>
      <c r="AZX25"/>
      <c r="AZY25"/>
      <c r="AZZ25"/>
      <c r="BAA25"/>
      <c r="BAB25"/>
      <c r="BAC25"/>
      <c r="BAD25"/>
      <c r="BAE25"/>
      <c r="BAF25"/>
      <c r="BAG25"/>
      <c r="BAH25"/>
      <c r="BAI25"/>
      <c r="BAJ25"/>
      <c r="BAK25"/>
      <c r="BAL25"/>
      <c r="BAM25"/>
      <c r="BAN25"/>
      <c r="BAO25"/>
      <c r="BAP25"/>
      <c r="BAQ25"/>
      <c r="BAR25"/>
      <c r="BAS25"/>
      <c r="BAT25"/>
      <c r="BAU25"/>
      <c r="BAV25"/>
      <c r="BAW25"/>
      <c r="BAX25"/>
      <c r="BAY25"/>
      <c r="BAZ25"/>
      <c r="BBA25"/>
      <c r="BBB25"/>
      <c r="BBC25"/>
      <c r="BBD25"/>
      <c r="BBE25"/>
      <c r="BBF25"/>
      <c r="BBG25"/>
      <c r="BBH25"/>
      <c r="BBI25"/>
      <c r="BBJ25"/>
      <c r="BBK25"/>
      <c r="BBL25"/>
      <c r="BBM25"/>
      <c r="BBN25"/>
      <c r="BBO25"/>
      <c r="BBP25"/>
      <c r="BBQ25"/>
      <c r="BBR25"/>
      <c r="BBS25"/>
      <c r="BBT25"/>
      <c r="BBU25"/>
      <c r="BBV25"/>
      <c r="BBW25"/>
      <c r="BBX25"/>
      <c r="BBY25"/>
      <c r="BBZ25"/>
      <c r="BCA25"/>
      <c r="BCB25"/>
      <c r="BCC25"/>
      <c r="BCD25"/>
      <c r="BCE25"/>
      <c r="BCF25"/>
      <c r="BCG25"/>
      <c r="BCH25"/>
      <c r="BCI25"/>
      <c r="BCJ25"/>
      <c r="BCK25"/>
      <c r="BCL25"/>
      <c r="BCM25"/>
      <c r="BCN25"/>
      <c r="BCO25"/>
      <c r="BCP25"/>
      <c r="BCQ25"/>
      <c r="BCR25"/>
      <c r="BCS25"/>
      <c r="BCT25"/>
      <c r="BCU25"/>
      <c r="BCV25"/>
      <c r="BCW25"/>
      <c r="BCX25"/>
      <c r="BCY25"/>
      <c r="BCZ25"/>
      <c r="BDA25"/>
      <c r="BDB25"/>
      <c r="BDC25"/>
      <c r="BDD25"/>
      <c r="BDE25"/>
      <c r="BDF25"/>
      <c r="BDG25"/>
      <c r="BDH25"/>
      <c r="BDI25"/>
      <c r="BDJ25"/>
      <c r="BDK25"/>
      <c r="BDL25"/>
      <c r="BDM25"/>
      <c r="BDN25"/>
      <c r="BDO25"/>
      <c r="BDP25"/>
      <c r="BDQ25"/>
      <c r="BDR25"/>
      <c r="BDS25"/>
      <c r="BDT25"/>
      <c r="BDU25"/>
      <c r="BDV25"/>
      <c r="BDW25"/>
      <c r="BDX25"/>
      <c r="BDY25"/>
      <c r="BDZ25"/>
      <c r="BEA25"/>
      <c r="BEB25"/>
      <c r="BEC25"/>
      <c r="BED25"/>
      <c r="BEE25"/>
      <c r="BEF25"/>
      <c r="BEG25"/>
      <c r="BEH25"/>
      <c r="BEI25"/>
      <c r="BEJ25"/>
      <c r="BEK25"/>
      <c r="BEL25"/>
      <c r="BEM25"/>
      <c r="BEN25"/>
      <c r="BEO25"/>
      <c r="BEP25"/>
      <c r="BEQ25"/>
      <c r="BER25"/>
      <c r="BES25"/>
      <c r="BET25"/>
      <c r="BEU25"/>
      <c r="BEV25"/>
      <c r="BEW25"/>
      <c r="BEX25"/>
      <c r="BEY25"/>
      <c r="BEZ25"/>
      <c r="BFA25"/>
      <c r="BFB25"/>
      <c r="BFC25"/>
      <c r="BFD25"/>
      <c r="BFE25"/>
      <c r="BFF25"/>
      <c r="BFG25"/>
      <c r="BFH25"/>
      <c r="BFI25"/>
      <c r="BFJ25"/>
      <c r="BFK25"/>
      <c r="BFL25"/>
      <c r="BFM25"/>
      <c r="BFN25"/>
      <c r="BFO25"/>
      <c r="BFP25"/>
      <c r="BFQ25"/>
      <c r="BFR25"/>
      <c r="BFS25"/>
      <c r="BFT25"/>
      <c r="BFU25"/>
      <c r="BFV25"/>
      <c r="BFW25"/>
      <c r="BFX25"/>
      <c r="BFY25"/>
      <c r="BFZ25"/>
      <c r="BGA25"/>
      <c r="BGB25"/>
      <c r="BGC25"/>
      <c r="BGD25"/>
      <c r="BGE25"/>
      <c r="BGF25"/>
      <c r="BGG25"/>
      <c r="BGH25"/>
      <c r="BGI25"/>
      <c r="BGJ25"/>
      <c r="BGK25"/>
      <c r="BGL25"/>
      <c r="BGM25"/>
      <c r="BGN25"/>
      <c r="BGO25"/>
      <c r="BGP25"/>
      <c r="BGQ25"/>
      <c r="BGR25"/>
      <c r="BGS25"/>
      <c r="BGT25"/>
      <c r="BGU25"/>
      <c r="BGV25"/>
      <c r="BGW25"/>
      <c r="BGX25"/>
      <c r="BGY25"/>
      <c r="BGZ25"/>
      <c r="BHA25"/>
      <c r="BHB25"/>
      <c r="BHC25"/>
      <c r="BHD25"/>
      <c r="BHE25"/>
      <c r="BHF25"/>
      <c r="BHG25"/>
      <c r="BHH25"/>
      <c r="BHI25"/>
      <c r="BHJ25"/>
      <c r="BHK25"/>
      <c r="BHL25"/>
      <c r="BHM25"/>
      <c r="BHN25"/>
      <c r="BHO25"/>
      <c r="BHP25"/>
      <c r="BHQ25"/>
      <c r="BHR25"/>
      <c r="BHS25"/>
      <c r="BHT25"/>
      <c r="BHU25"/>
      <c r="BHV25"/>
      <c r="BHW25"/>
      <c r="BHX25"/>
      <c r="BHY25"/>
      <c r="BHZ25"/>
      <c r="BIA25"/>
      <c r="BIB25"/>
      <c r="BIC25"/>
      <c r="BID25"/>
      <c r="BIE25"/>
      <c r="BIF25"/>
      <c r="BIG25"/>
      <c r="BIH25"/>
      <c r="BII25"/>
      <c r="BIJ25"/>
      <c r="BIK25"/>
      <c r="BIL25"/>
      <c r="BIM25"/>
      <c r="BIN25"/>
      <c r="BIO25"/>
      <c r="BIP25"/>
      <c r="BIQ25"/>
      <c r="BIR25"/>
      <c r="BIS25"/>
      <c r="BIT25"/>
      <c r="BIU25"/>
      <c r="BIV25"/>
      <c r="BIW25"/>
      <c r="BIX25"/>
      <c r="BIY25"/>
      <c r="BIZ25"/>
      <c r="BJA25"/>
      <c r="BJB25"/>
      <c r="BJC25"/>
      <c r="BJD25"/>
      <c r="BJE25"/>
      <c r="BJF25"/>
      <c r="BJG25"/>
      <c r="BJH25"/>
      <c r="BJI25"/>
      <c r="BJJ25"/>
      <c r="BJK25"/>
      <c r="BJL25"/>
      <c r="BJM25"/>
      <c r="BJN25"/>
      <c r="BJO25"/>
      <c r="BJP25"/>
      <c r="BJQ25"/>
      <c r="BJR25"/>
      <c r="BJS25"/>
      <c r="BJT25"/>
      <c r="BJU25"/>
      <c r="BJV25"/>
      <c r="BJW25"/>
      <c r="BJX25"/>
      <c r="BJY25"/>
      <c r="BJZ25"/>
      <c r="BKA25"/>
      <c r="BKB25"/>
      <c r="BKC25"/>
      <c r="BKD25"/>
      <c r="BKE25"/>
      <c r="BKF25"/>
      <c r="BKG25"/>
      <c r="BKH25"/>
      <c r="BKI25"/>
      <c r="BKJ25"/>
      <c r="BKK25"/>
      <c r="BKL25"/>
      <c r="BKM25"/>
      <c r="BKN25"/>
      <c r="BKO25"/>
      <c r="BKP25"/>
      <c r="BKQ25"/>
      <c r="BKR25"/>
      <c r="BKS25"/>
      <c r="BKT25"/>
      <c r="BKU25"/>
      <c r="BKV25"/>
      <c r="BKW25"/>
      <c r="BKX25"/>
      <c r="BKY25"/>
      <c r="BKZ25"/>
      <c r="BLA25"/>
      <c r="BLB25"/>
      <c r="BLC25"/>
      <c r="BLD25"/>
      <c r="BLE25"/>
      <c r="BLF25"/>
      <c r="BLG25"/>
      <c r="BLH25"/>
      <c r="BLI25"/>
      <c r="BLJ25"/>
      <c r="BLK25"/>
      <c r="BLL25"/>
      <c r="BLM25"/>
      <c r="BLN25"/>
      <c r="BLO25"/>
      <c r="BLP25"/>
      <c r="BLQ25"/>
      <c r="BLR25"/>
      <c r="BLS25"/>
      <c r="BLT25"/>
      <c r="BLU25"/>
      <c r="BLV25"/>
      <c r="BLW25"/>
      <c r="BLX25"/>
      <c r="BLY25"/>
      <c r="BLZ25"/>
      <c r="BMA25"/>
      <c r="BMB25"/>
      <c r="BMC25"/>
      <c r="BMD25"/>
      <c r="BME25"/>
      <c r="BMF25"/>
      <c r="BMG25"/>
      <c r="BMH25"/>
      <c r="BMI25"/>
      <c r="BMJ25"/>
      <c r="BMK25"/>
      <c r="BML25"/>
      <c r="BMM25"/>
      <c r="BMN25"/>
      <c r="BMO25"/>
      <c r="BMP25"/>
      <c r="BMQ25"/>
      <c r="BMR25"/>
      <c r="BMS25"/>
      <c r="BMT25"/>
      <c r="BMU25"/>
      <c r="BMV25"/>
      <c r="BMW25"/>
      <c r="BMX25"/>
      <c r="BMY25"/>
      <c r="BMZ25"/>
      <c r="BNA25"/>
      <c r="BNB25"/>
      <c r="BNC25"/>
      <c r="BND25"/>
      <c r="BNE25"/>
      <c r="BNF25"/>
      <c r="BNG25"/>
      <c r="BNH25"/>
      <c r="BNI25"/>
      <c r="BNJ25"/>
      <c r="BNK25"/>
      <c r="BNL25"/>
      <c r="BNM25"/>
      <c r="BNN25"/>
      <c r="BNO25"/>
      <c r="BNP25"/>
      <c r="BNQ25"/>
      <c r="BNR25"/>
      <c r="BNS25"/>
      <c r="BNT25"/>
      <c r="BNU25"/>
      <c r="BNV25"/>
      <c r="BNW25"/>
      <c r="BNX25"/>
      <c r="BNY25"/>
      <c r="BNZ25"/>
      <c r="BOA25"/>
      <c r="BOB25"/>
      <c r="BOC25"/>
      <c r="BOD25"/>
      <c r="BOE25"/>
      <c r="BOF25"/>
      <c r="BOG25"/>
      <c r="BOH25"/>
      <c r="BOI25"/>
      <c r="BOJ25"/>
      <c r="BOK25"/>
      <c r="BOL25"/>
      <c r="BOM25"/>
      <c r="BON25"/>
      <c r="BOO25"/>
      <c r="BOP25"/>
      <c r="BOQ25"/>
      <c r="BOR25"/>
      <c r="BOS25"/>
      <c r="BOT25"/>
      <c r="BOU25"/>
      <c r="BOV25"/>
      <c r="BOW25"/>
      <c r="BOX25"/>
      <c r="BOY25"/>
      <c r="BOZ25"/>
      <c r="BPA25"/>
      <c r="BPB25"/>
      <c r="BPC25"/>
      <c r="BPD25"/>
      <c r="BPE25"/>
      <c r="BPF25"/>
      <c r="BPG25"/>
      <c r="BPH25"/>
      <c r="BPI25"/>
      <c r="BPJ25"/>
      <c r="BPK25"/>
      <c r="BPL25"/>
      <c r="BPM25"/>
      <c r="BPN25"/>
      <c r="BPO25"/>
      <c r="BPP25"/>
      <c r="BPQ25"/>
      <c r="BPR25"/>
      <c r="BPS25"/>
      <c r="BPT25"/>
      <c r="BPU25"/>
      <c r="BPV25"/>
      <c r="BPW25"/>
      <c r="BPX25"/>
      <c r="BPY25"/>
      <c r="BPZ25"/>
      <c r="BQA25"/>
      <c r="BQB25"/>
      <c r="BQC25"/>
      <c r="BQD25"/>
      <c r="BQE25"/>
      <c r="BQF25"/>
      <c r="BQG25"/>
      <c r="BQH25"/>
      <c r="BQI25"/>
      <c r="BQJ25"/>
      <c r="BQK25"/>
      <c r="BQL25"/>
      <c r="BQM25"/>
      <c r="BQN25"/>
      <c r="BQO25"/>
      <c r="BQP25"/>
      <c r="BQQ25"/>
      <c r="BQR25"/>
      <c r="BQS25"/>
      <c r="BQT25"/>
      <c r="BQU25"/>
      <c r="BQV25"/>
      <c r="BQW25"/>
      <c r="BQX25"/>
      <c r="BQY25"/>
      <c r="BQZ25"/>
      <c r="BRA25"/>
      <c r="BRB25"/>
      <c r="BRC25"/>
      <c r="BRD25"/>
      <c r="BRE25"/>
      <c r="BRF25"/>
      <c r="BRG25"/>
      <c r="BRH25"/>
      <c r="BRI25"/>
      <c r="BRJ25"/>
      <c r="BRK25"/>
      <c r="BRL25"/>
      <c r="BRM25"/>
      <c r="BRN25"/>
      <c r="BRO25"/>
      <c r="BRP25"/>
      <c r="BRQ25"/>
      <c r="BRR25"/>
      <c r="BRS25"/>
      <c r="BRT25"/>
      <c r="BRU25"/>
      <c r="BRV25"/>
      <c r="BRW25"/>
      <c r="BRX25"/>
      <c r="BRY25"/>
      <c r="BRZ25"/>
      <c r="BSA25"/>
      <c r="BSB25"/>
      <c r="BSC25"/>
      <c r="BSD25"/>
      <c r="BSE25"/>
      <c r="BSF25"/>
      <c r="BSG25"/>
      <c r="BSH25"/>
      <c r="BSI25"/>
      <c r="BSJ25"/>
      <c r="BSK25"/>
      <c r="BSL25"/>
      <c r="BSM25"/>
      <c r="BSN25"/>
      <c r="BSO25"/>
      <c r="BSP25"/>
      <c r="BSQ25"/>
      <c r="BSR25"/>
      <c r="BSS25"/>
      <c r="BST25"/>
      <c r="BSU25"/>
      <c r="BSV25"/>
      <c r="BSW25"/>
      <c r="BSX25"/>
      <c r="BSY25"/>
      <c r="BSZ25"/>
      <c r="BTA25"/>
      <c r="BTB25"/>
      <c r="BTC25"/>
      <c r="BTD25"/>
      <c r="BTE25"/>
      <c r="BTF25"/>
      <c r="BTG25"/>
      <c r="BTH25"/>
      <c r="BTI25"/>
      <c r="BTJ25"/>
      <c r="BTK25"/>
      <c r="BTL25"/>
      <c r="BTM25"/>
      <c r="BTN25"/>
      <c r="BTO25"/>
      <c r="BTP25"/>
      <c r="BTQ25"/>
      <c r="BTR25"/>
      <c r="BTS25"/>
      <c r="BTT25"/>
      <c r="BTU25"/>
      <c r="BTV25"/>
      <c r="BTW25"/>
      <c r="BTX25"/>
      <c r="BTY25"/>
      <c r="BTZ25"/>
      <c r="BUA25"/>
      <c r="BUB25"/>
      <c r="BUC25"/>
      <c r="BUD25"/>
      <c r="BUE25"/>
      <c r="BUF25"/>
      <c r="BUG25"/>
      <c r="BUH25"/>
      <c r="BUI25"/>
      <c r="BUJ25"/>
      <c r="BUK25"/>
      <c r="BUL25"/>
      <c r="BUM25"/>
      <c r="BUN25"/>
      <c r="BUO25"/>
      <c r="BUP25"/>
      <c r="BUQ25"/>
      <c r="BUR25"/>
      <c r="BUS25"/>
      <c r="BUT25"/>
      <c r="BUU25"/>
      <c r="BUV25"/>
      <c r="BUW25"/>
      <c r="BUX25"/>
      <c r="BUY25"/>
      <c r="BUZ25"/>
      <c r="BVA25"/>
      <c r="BVB25"/>
      <c r="BVC25"/>
      <c r="BVD25"/>
      <c r="BVE25"/>
      <c r="BVF25"/>
      <c r="BVG25"/>
      <c r="BVH25"/>
      <c r="BVI25"/>
      <c r="BVJ25"/>
      <c r="BVK25"/>
      <c r="BVL25"/>
      <c r="BVM25"/>
      <c r="BVN25"/>
      <c r="BVO25"/>
      <c r="BVP25"/>
      <c r="BVQ25"/>
      <c r="BVR25"/>
      <c r="BVS25"/>
      <c r="BVT25"/>
      <c r="BVU25"/>
      <c r="BVV25"/>
      <c r="BVW25"/>
      <c r="BVX25"/>
      <c r="BVY25"/>
      <c r="BVZ25"/>
      <c r="BWA25"/>
      <c r="BWB25"/>
      <c r="BWC25"/>
      <c r="BWD25"/>
      <c r="BWE25"/>
      <c r="BWF25"/>
      <c r="BWG25"/>
      <c r="BWH25"/>
      <c r="BWI25"/>
      <c r="BWJ25"/>
      <c r="BWK25"/>
      <c r="BWL25"/>
      <c r="BWM25"/>
      <c r="BWN25"/>
      <c r="BWO25"/>
      <c r="BWP25"/>
      <c r="BWQ25"/>
      <c r="BWR25"/>
      <c r="BWS25"/>
      <c r="BWT25"/>
      <c r="BWU25"/>
      <c r="BWV25"/>
      <c r="BWW25"/>
      <c r="BWX25"/>
      <c r="BWY25"/>
      <c r="BWZ25"/>
      <c r="BXA25"/>
      <c r="BXB25"/>
      <c r="BXC25"/>
      <c r="BXD25"/>
      <c r="BXE25"/>
      <c r="BXF25"/>
      <c r="BXG25"/>
      <c r="BXH25"/>
      <c r="BXI25"/>
      <c r="BXJ25"/>
      <c r="BXK25"/>
      <c r="BXL25"/>
      <c r="BXM25"/>
      <c r="BXN25"/>
      <c r="BXO25"/>
      <c r="BXP25"/>
      <c r="BXQ25"/>
      <c r="BXR25"/>
      <c r="BXS25"/>
      <c r="BXT25"/>
      <c r="BXU25"/>
      <c r="BXV25"/>
      <c r="BXW25"/>
      <c r="BXX25"/>
      <c r="BXY25"/>
      <c r="BXZ25"/>
      <c r="BYA25"/>
      <c r="BYB25"/>
      <c r="BYC25"/>
      <c r="BYD25"/>
      <c r="BYE25"/>
      <c r="BYF25"/>
      <c r="BYG25"/>
      <c r="BYH25"/>
      <c r="BYI25"/>
      <c r="BYJ25"/>
      <c r="BYK25"/>
      <c r="BYL25"/>
      <c r="BYM25"/>
      <c r="BYN25"/>
      <c r="BYO25"/>
      <c r="BYP25"/>
      <c r="BYQ25"/>
      <c r="BYR25"/>
      <c r="BYS25"/>
      <c r="BYT25"/>
      <c r="BYU25"/>
      <c r="BYV25"/>
      <c r="BYW25"/>
      <c r="BYX25"/>
      <c r="BYY25"/>
      <c r="BYZ25"/>
      <c r="BZA25"/>
      <c r="BZB25"/>
      <c r="BZC25"/>
      <c r="BZD25"/>
      <c r="BZE25"/>
      <c r="BZF25"/>
      <c r="BZG25"/>
      <c r="BZH25"/>
      <c r="BZI25"/>
      <c r="BZJ25"/>
      <c r="BZK25"/>
      <c r="BZL25"/>
      <c r="BZM25"/>
      <c r="BZN25"/>
      <c r="BZO25"/>
      <c r="BZP25"/>
      <c r="BZQ25"/>
      <c r="BZR25"/>
      <c r="BZS25"/>
      <c r="BZT25"/>
      <c r="BZU25"/>
      <c r="BZV25"/>
      <c r="BZW25"/>
      <c r="BZX25"/>
      <c r="BZY25"/>
      <c r="BZZ25"/>
      <c r="CAA25"/>
      <c r="CAB25"/>
      <c r="CAC25"/>
      <c r="CAD25"/>
      <c r="CAE25"/>
      <c r="CAF25"/>
      <c r="CAG25"/>
      <c r="CAH25"/>
      <c r="CAI25"/>
      <c r="CAJ25"/>
      <c r="CAK25"/>
      <c r="CAL25"/>
      <c r="CAM25"/>
      <c r="CAN25"/>
      <c r="CAO25"/>
      <c r="CAP25"/>
      <c r="CAQ25"/>
      <c r="CAR25"/>
      <c r="CAS25"/>
      <c r="CAT25"/>
      <c r="CAU25"/>
      <c r="CAV25"/>
      <c r="CAW25"/>
      <c r="CAX25"/>
      <c r="CAY25"/>
      <c r="CAZ25"/>
      <c r="CBA25"/>
      <c r="CBB25"/>
      <c r="CBC25"/>
      <c r="CBD25"/>
      <c r="CBE25"/>
      <c r="CBF25"/>
      <c r="CBG25"/>
      <c r="CBH25"/>
      <c r="CBI25"/>
      <c r="CBJ25"/>
      <c r="CBK25"/>
      <c r="CBL25"/>
      <c r="CBM25"/>
      <c r="CBN25"/>
      <c r="CBO25"/>
      <c r="CBP25"/>
      <c r="CBQ25"/>
      <c r="CBR25"/>
      <c r="CBS25"/>
      <c r="CBT25"/>
      <c r="CBU25"/>
      <c r="CBV25"/>
      <c r="CBW25"/>
      <c r="CBX25"/>
      <c r="CBY25"/>
      <c r="CBZ25"/>
      <c r="CCA25"/>
      <c r="CCB25"/>
      <c r="CCC25"/>
      <c r="CCD25"/>
      <c r="CCE25"/>
      <c r="CCF25"/>
      <c r="CCG25"/>
      <c r="CCH25"/>
      <c r="CCI25"/>
      <c r="CCJ25"/>
      <c r="CCK25"/>
      <c r="CCL25"/>
      <c r="CCM25"/>
      <c r="CCN25"/>
      <c r="CCO25"/>
      <c r="CCP25"/>
      <c r="CCQ25"/>
      <c r="CCR25"/>
      <c r="CCS25"/>
      <c r="CCT25"/>
      <c r="CCU25"/>
      <c r="CCV25"/>
      <c r="CCW25"/>
      <c r="CCX25"/>
      <c r="CCY25"/>
      <c r="CCZ25"/>
      <c r="CDA25"/>
      <c r="CDB25"/>
      <c r="CDC25"/>
      <c r="CDD25"/>
      <c r="CDE25"/>
      <c r="CDF25"/>
      <c r="CDG25"/>
      <c r="CDH25"/>
      <c r="CDI25"/>
      <c r="CDJ25"/>
      <c r="CDK25"/>
      <c r="CDL25"/>
      <c r="CDM25"/>
      <c r="CDN25"/>
      <c r="CDO25"/>
      <c r="CDP25"/>
      <c r="CDQ25"/>
      <c r="CDR25"/>
      <c r="CDS25"/>
      <c r="CDT25"/>
      <c r="CDU25"/>
      <c r="CDV25"/>
      <c r="CDW25"/>
      <c r="CDX25"/>
      <c r="CDY25"/>
      <c r="CDZ25"/>
      <c r="CEA25"/>
      <c r="CEB25"/>
      <c r="CEC25"/>
      <c r="CED25"/>
      <c r="CEE25"/>
      <c r="CEF25"/>
      <c r="CEG25"/>
      <c r="CEH25"/>
      <c r="CEI25"/>
      <c r="CEJ25"/>
      <c r="CEK25"/>
      <c r="CEL25"/>
      <c r="CEM25"/>
      <c r="CEN25"/>
      <c r="CEO25"/>
      <c r="CEP25"/>
      <c r="CEQ25"/>
      <c r="CER25"/>
      <c r="CES25"/>
      <c r="CET25"/>
      <c r="CEU25"/>
      <c r="CEV25"/>
      <c r="CEW25"/>
      <c r="CEX25"/>
      <c r="CEY25"/>
      <c r="CEZ25"/>
      <c r="CFA25"/>
      <c r="CFB25"/>
      <c r="CFC25"/>
      <c r="CFD25"/>
      <c r="CFE25"/>
      <c r="CFF25"/>
      <c r="CFG25"/>
      <c r="CFH25"/>
      <c r="CFI25"/>
      <c r="CFJ25"/>
      <c r="CFK25"/>
      <c r="CFL25"/>
      <c r="CFM25"/>
      <c r="CFN25"/>
      <c r="CFO25"/>
      <c r="CFP25"/>
      <c r="CFQ25"/>
      <c r="CFR25"/>
      <c r="CFS25"/>
      <c r="CFT25"/>
      <c r="CFU25"/>
      <c r="CFV25"/>
      <c r="CFW25"/>
      <c r="CFX25"/>
      <c r="CFY25"/>
      <c r="CFZ25"/>
      <c r="CGA25"/>
      <c r="CGB25"/>
      <c r="CGC25"/>
      <c r="CGD25"/>
      <c r="CGE25"/>
      <c r="CGF25"/>
      <c r="CGG25"/>
      <c r="CGH25"/>
      <c r="CGI25"/>
      <c r="CGJ25"/>
      <c r="CGK25"/>
      <c r="CGL25"/>
      <c r="CGM25"/>
      <c r="CGN25"/>
      <c r="CGO25"/>
      <c r="CGP25"/>
      <c r="CGQ25"/>
      <c r="CGR25"/>
      <c r="CGS25"/>
      <c r="CGT25"/>
      <c r="CGU25"/>
      <c r="CGV25"/>
      <c r="CGW25"/>
      <c r="CGX25"/>
      <c r="CGY25"/>
      <c r="CGZ25"/>
      <c r="CHA25"/>
      <c r="CHB25"/>
      <c r="CHC25"/>
      <c r="CHD25"/>
      <c r="CHE25"/>
      <c r="CHF25"/>
      <c r="CHG25"/>
      <c r="CHH25"/>
      <c r="CHI25"/>
      <c r="CHJ25"/>
      <c r="CHK25"/>
      <c r="CHL25"/>
      <c r="CHM25"/>
      <c r="CHN25"/>
      <c r="CHO25"/>
      <c r="CHP25"/>
      <c r="CHQ25"/>
      <c r="CHR25"/>
      <c r="CHS25"/>
      <c r="CHT25"/>
      <c r="CHU25"/>
      <c r="CHV25"/>
      <c r="CHW25"/>
      <c r="CHX25"/>
      <c r="CHY25"/>
      <c r="CHZ25"/>
      <c r="CIA25"/>
      <c r="CIB25"/>
      <c r="CIC25"/>
      <c r="CID25"/>
      <c r="CIE25"/>
      <c r="CIF25"/>
      <c r="CIG25"/>
      <c r="CIH25"/>
      <c r="CII25"/>
      <c r="CIJ25"/>
      <c r="CIK25"/>
      <c r="CIL25"/>
      <c r="CIM25"/>
      <c r="CIN25"/>
      <c r="CIO25"/>
      <c r="CIP25"/>
      <c r="CIQ25"/>
      <c r="CIR25"/>
      <c r="CIS25"/>
      <c r="CIT25"/>
      <c r="CIU25"/>
      <c r="CIV25"/>
      <c r="CIW25"/>
      <c r="CIX25"/>
      <c r="CIY25"/>
      <c r="CIZ25"/>
      <c r="CJA25"/>
      <c r="CJB25"/>
      <c r="CJC25"/>
      <c r="CJD25"/>
      <c r="CJE25"/>
      <c r="CJF25"/>
      <c r="CJG25"/>
      <c r="CJH25"/>
      <c r="CJI25"/>
      <c r="CJJ25"/>
      <c r="CJK25"/>
      <c r="CJL25"/>
      <c r="CJM25"/>
      <c r="CJN25"/>
      <c r="CJO25"/>
      <c r="CJP25"/>
      <c r="CJQ25"/>
      <c r="CJR25"/>
      <c r="CJS25"/>
      <c r="CJT25"/>
      <c r="CJU25"/>
      <c r="CJV25"/>
      <c r="CJW25"/>
      <c r="CJX25"/>
      <c r="CJY25"/>
      <c r="CJZ25"/>
      <c r="CKA25"/>
      <c r="CKB25"/>
      <c r="CKC25"/>
      <c r="CKD25"/>
      <c r="CKE25"/>
      <c r="CKF25"/>
      <c r="CKG25"/>
      <c r="CKH25"/>
      <c r="CKI25"/>
      <c r="CKJ25"/>
      <c r="CKK25"/>
      <c r="CKL25"/>
      <c r="CKM25"/>
      <c r="CKN25"/>
      <c r="CKO25"/>
      <c r="CKP25"/>
      <c r="CKQ25"/>
      <c r="CKR25"/>
      <c r="CKS25"/>
      <c r="CKT25"/>
      <c r="CKU25"/>
      <c r="CKV25"/>
      <c r="CKW25"/>
      <c r="CKX25"/>
      <c r="CKY25"/>
      <c r="CKZ25"/>
      <c r="CLA25"/>
      <c r="CLB25"/>
      <c r="CLC25"/>
      <c r="CLD25"/>
      <c r="CLE25"/>
      <c r="CLF25"/>
      <c r="CLG25"/>
      <c r="CLH25"/>
      <c r="CLI25"/>
      <c r="CLJ25"/>
      <c r="CLK25"/>
      <c r="CLL25"/>
      <c r="CLM25"/>
      <c r="CLN25"/>
      <c r="CLO25"/>
      <c r="CLP25"/>
      <c r="CLQ25"/>
      <c r="CLR25"/>
      <c r="CLS25"/>
      <c r="CLT25"/>
      <c r="CLU25"/>
      <c r="CLV25"/>
      <c r="CLW25"/>
      <c r="CLX25"/>
      <c r="CLY25"/>
      <c r="CLZ25"/>
      <c r="CMA25"/>
      <c r="CMB25"/>
      <c r="CMC25"/>
      <c r="CMD25"/>
      <c r="CME25"/>
      <c r="CMF25"/>
      <c r="CMG25"/>
      <c r="CMH25"/>
      <c r="CMI25"/>
      <c r="CMJ25"/>
      <c r="CMK25"/>
      <c r="CML25"/>
      <c r="CMM25"/>
      <c r="CMN25"/>
      <c r="CMO25"/>
      <c r="CMP25"/>
      <c r="CMQ25"/>
      <c r="CMR25"/>
      <c r="CMS25"/>
      <c r="CMT25"/>
      <c r="CMU25"/>
      <c r="CMV25"/>
      <c r="CMW25"/>
      <c r="CMX25"/>
      <c r="CMY25"/>
      <c r="CMZ25"/>
      <c r="CNA25"/>
      <c r="CNB25"/>
      <c r="CNC25"/>
      <c r="CND25"/>
      <c r="CNE25"/>
      <c r="CNF25"/>
      <c r="CNG25"/>
      <c r="CNH25"/>
      <c r="CNI25"/>
      <c r="CNJ25"/>
      <c r="CNK25"/>
      <c r="CNL25"/>
      <c r="CNM25"/>
      <c r="CNN25"/>
      <c r="CNO25"/>
      <c r="CNP25"/>
      <c r="CNQ25"/>
      <c r="CNR25"/>
      <c r="CNS25"/>
      <c r="CNT25"/>
      <c r="CNU25"/>
      <c r="CNV25"/>
      <c r="CNW25"/>
      <c r="CNX25"/>
      <c r="CNY25"/>
      <c r="CNZ25"/>
      <c r="COA25"/>
      <c r="COB25"/>
      <c r="COC25"/>
      <c r="COD25"/>
      <c r="COE25"/>
      <c r="COF25"/>
      <c r="COG25"/>
      <c r="COH25"/>
      <c r="COI25"/>
      <c r="COJ25"/>
      <c r="COK25"/>
      <c r="COL25"/>
      <c r="COM25"/>
      <c r="CON25"/>
      <c r="COO25"/>
      <c r="COP25"/>
      <c r="COQ25"/>
      <c r="COR25"/>
      <c r="COS25"/>
      <c r="COT25"/>
      <c r="COU25"/>
      <c r="COV25"/>
      <c r="COW25"/>
      <c r="COX25"/>
      <c r="COY25"/>
      <c r="COZ25"/>
      <c r="CPA25"/>
      <c r="CPB25"/>
      <c r="CPC25"/>
      <c r="CPD25"/>
      <c r="CPE25"/>
      <c r="CPF25"/>
      <c r="CPG25"/>
      <c r="CPH25"/>
      <c r="CPI25"/>
      <c r="CPJ25"/>
      <c r="CPK25"/>
      <c r="CPL25"/>
      <c r="CPM25"/>
      <c r="CPN25"/>
      <c r="CPO25"/>
      <c r="CPP25"/>
      <c r="CPQ25"/>
      <c r="CPR25"/>
      <c r="CPS25"/>
      <c r="CPT25"/>
      <c r="CPU25"/>
      <c r="CPV25"/>
      <c r="CPW25"/>
      <c r="CPX25"/>
      <c r="CPY25"/>
      <c r="CPZ25"/>
      <c r="CQA25"/>
      <c r="CQB25"/>
      <c r="CQC25"/>
      <c r="CQD25"/>
      <c r="CQE25"/>
      <c r="CQF25"/>
      <c r="CQG25"/>
      <c r="CQH25"/>
      <c r="CQI25"/>
      <c r="CQJ25"/>
      <c r="CQK25"/>
      <c r="CQL25"/>
      <c r="CQM25"/>
      <c r="CQN25"/>
      <c r="CQO25"/>
      <c r="CQP25"/>
      <c r="CQQ25"/>
      <c r="CQR25"/>
      <c r="CQS25"/>
      <c r="CQT25"/>
      <c r="CQU25"/>
      <c r="CQV25"/>
      <c r="CQW25"/>
      <c r="CQX25"/>
      <c r="CQY25"/>
      <c r="CQZ25"/>
      <c r="CRA25"/>
      <c r="CRB25"/>
      <c r="CRC25"/>
      <c r="CRD25"/>
      <c r="CRE25"/>
      <c r="CRF25"/>
      <c r="CRG25"/>
      <c r="CRH25"/>
      <c r="CRI25"/>
      <c r="CRJ25"/>
      <c r="CRK25"/>
      <c r="CRL25"/>
      <c r="CRM25"/>
      <c r="CRN25"/>
      <c r="CRO25"/>
      <c r="CRP25"/>
      <c r="CRQ25"/>
      <c r="CRR25"/>
      <c r="CRS25"/>
      <c r="CRT25"/>
      <c r="CRU25"/>
      <c r="CRV25"/>
      <c r="CRW25"/>
      <c r="CRX25"/>
      <c r="CRY25"/>
      <c r="CRZ25"/>
      <c r="CSA25"/>
      <c r="CSB25"/>
      <c r="CSC25"/>
      <c r="CSD25"/>
      <c r="CSE25"/>
      <c r="CSF25"/>
      <c r="CSG25"/>
      <c r="CSH25"/>
      <c r="CSI25"/>
      <c r="CSJ25"/>
      <c r="CSK25"/>
      <c r="CSL25"/>
      <c r="CSM25"/>
      <c r="CSN25"/>
      <c r="CSO25"/>
      <c r="CSP25"/>
      <c r="CSQ25"/>
      <c r="CSR25"/>
      <c r="CSS25"/>
      <c r="CST25"/>
      <c r="CSU25"/>
      <c r="CSV25"/>
      <c r="CSW25"/>
      <c r="CSX25"/>
      <c r="CSY25"/>
      <c r="CSZ25"/>
      <c r="CTA25"/>
      <c r="CTB25"/>
      <c r="CTC25"/>
      <c r="CTD25"/>
      <c r="CTE25"/>
      <c r="CTF25"/>
      <c r="CTG25"/>
      <c r="CTH25"/>
      <c r="CTI25"/>
      <c r="CTJ25"/>
      <c r="CTK25"/>
      <c r="CTL25"/>
      <c r="CTM25"/>
      <c r="CTN25"/>
      <c r="CTO25"/>
      <c r="CTP25"/>
      <c r="CTQ25"/>
      <c r="CTR25"/>
      <c r="CTS25"/>
      <c r="CTT25"/>
      <c r="CTU25"/>
      <c r="CTV25"/>
      <c r="CTW25"/>
      <c r="CTX25"/>
      <c r="CTY25"/>
      <c r="CTZ25"/>
      <c r="CUA25"/>
      <c r="CUB25"/>
      <c r="CUC25"/>
      <c r="CUD25"/>
      <c r="CUE25"/>
      <c r="CUF25"/>
      <c r="CUG25"/>
      <c r="CUH25"/>
      <c r="CUI25"/>
      <c r="CUJ25"/>
      <c r="CUK25"/>
      <c r="CUL25"/>
      <c r="CUM25"/>
      <c r="CUN25"/>
      <c r="CUO25"/>
      <c r="CUP25"/>
      <c r="CUQ25"/>
      <c r="CUR25"/>
      <c r="CUS25"/>
      <c r="CUT25"/>
      <c r="CUU25"/>
      <c r="CUV25"/>
      <c r="CUW25"/>
      <c r="CUX25"/>
      <c r="CUY25"/>
      <c r="CUZ25"/>
      <c r="CVA25"/>
      <c r="CVB25"/>
      <c r="CVC25"/>
      <c r="CVD25"/>
      <c r="CVE25"/>
      <c r="CVF25"/>
      <c r="CVG25"/>
      <c r="CVH25"/>
      <c r="CVI25"/>
      <c r="CVJ25"/>
      <c r="CVK25"/>
      <c r="CVL25"/>
      <c r="CVM25"/>
      <c r="CVN25"/>
      <c r="CVO25"/>
      <c r="CVP25"/>
      <c r="CVQ25"/>
      <c r="CVR25"/>
      <c r="CVS25"/>
      <c r="CVT25"/>
      <c r="CVU25"/>
      <c r="CVV25"/>
      <c r="CVW25"/>
      <c r="CVX25"/>
      <c r="CVY25"/>
      <c r="CVZ25"/>
      <c r="CWA25"/>
      <c r="CWB25"/>
      <c r="CWC25"/>
      <c r="CWD25"/>
      <c r="CWE25"/>
      <c r="CWF25"/>
      <c r="CWG25"/>
      <c r="CWH25"/>
      <c r="CWI25"/>
      <c r="CWJ25"/>
      <c r="CWK25"/>
      <c r="CWL25"/>
      <c r="CWM25"/>
      <c r="CWN25"/>
      <c r="CWO25"/>
      <c r="CWP25"/>
      <c r="CWQ25"/>
      <c r="CWR25"/>
      <c r="CWS25"/>
      <c r="CWT25"/>
      <c r="CWU25"/>
      <c r="CWV25"/>
      <c r="CWW25"/>
      <c r="CWX25"/>
      <c r="CWY25"/>
      <c r="CWZ25"/>
      <c r="CXA25"/>
      <c r="CXB25"/>
      <c r="CXC25"/>
      <c r="CXD25"/>
      <c r="CXE25"/>
      <c r="CXF25"/>
      <c r="CXG25"/>
      <c r="CXH25"/>
      <c r="CXI25"/>
      <c r="CXJ25"/>
      <c r="CXK25"/>
      <c r="CXL25"/>
      <c r="CXM25"/>
      <c r="CXN25"/>
      <c r="CXO25"/>
      <c r="CXP25"/>
      <c r="CXQ25"/>
      <c r="CXR25"/>
      <c r="CXS25"/>
      <c r="CXT25"/>
      <c r="CXU25"/>
      <c r="CXV25"/>
      <c r="CXW25"/>
      <c r="CXX25"/>
      <c r="CXY25"/>
      <c r="CXZ25"/>
      <c r="CYA25"/>
      <c r="CYB25"/>
      <c r="CYC25"/>
      <c r="CYD25"/>
      <c r="CYE25"/>
      <c r="CYF25"/>
      <c r="CYG25"/>
      <c r="CYH25"/>
      <c r="CYI25"/>
      <c r="CYJ25"/>
      <c r="CYK25"/>
      <c r="CYL25"/>
      <c r="CYM25"/>
      <c r="CYN25"/>
      <c r="CYO25"/>
      <c r="CYP25"/>
      <c r="CYQ25"/>
      <c r="CYR25"/>
      <c r="CYS25"/>
      <c r="CYT25"/>
      <c r="CYU25"/>
      <c r="CYV25"/>
      <c r="CYW25"/>
      <c r="CYX25"/>
      <c r="CYY25"/>
      <c r="CYZ25"/>
      <c r="CZA25"/>
      <c r="CZB25"/>
      <c r="CZC25"/>
      <c r="CZD25"/>
      <c r="CZE25"/>
      <c r="CZF25"/>
      <c r="CZG25"/>
      <c r="CZH25"/>
      <c r="CZI25"/>
      <c r="CZJ25"/>
      <c r="CZK25"/>
      <c r="CZL25"/>
      <c r="CZM25"/>
      <c r="CZN25"/>
      <c r="CZO25"/>
      <c r="CZP25"/>
      <c r="CZQ25"/>
      <c r="CZR25"/>
      <c r="CZS25"/>
      <c r="CZT25"/>
      <c r="CZU25"/>
      <c r="CZV25"/>
      <c r="CZW25"/>
      <c r="CZX25"/>
      <c r="CZY25"/>
      <c r="CZZ25"/>
      <c r="DAA25"/>
      <c r="DAB25"/>
      <c r="DAC25"/>
      <c r="DAD25"/>
      <c r="DAE25"/>
      <c r="DAF25"/>
      <c r="DAG25"/>
      <c r="DAH25"/>
      <c r="DAI25"/>
      <c r="DAJ25"/>
      <c r="DAK25"/>
      <c r="DAL25"/>
      <c r="DAM25"/>
      <c r="DAN25"/>
      <c r="DAO25"/>
      <c r="DAP25"/>
      <c r="DAQ25"/>
      <c r="DAR25"/>
      <c r="DAS25"/>
      <c r="DAT25"/>
      <c r="DAU25"/>
      <c r="DAV25"/>
      <c r="DAW25"/>
      <c r="DAX25"/>
      <c r="DAY25"/>
      <c r="DAZ25"/>
      <c r="DBA25"/>
      <c r="DBB25"/>
      <c r="DBC25"/>
      <c r="DBD25"/>
      <c r="DBE25"/>
      <c r="DBF25"/>
      <c r="DBG25"/>
      <c r="DBH25"/>
      <c r="DBI25"/>
      <c r="DBJ25"/>
      <c r="DBK25"/>
      <c r="DBL25"/>
      <c r="DBM25"/>
      <c r="DBN25"/>
      <c r="DBO25"/>
      <c r="DBP25"/>
      <c r="DBQ25"/>
      <c r="DBR25"/>
      <c r="DBS25"/>
      <c r="DBT25"/>
      <c r="DBU25"/>
      <c r="DBV25"/>
      <c r="DBW25"/>
      <c r="DBX25"/>
      <c r="DBY25"/>
      <c r="DBZ25"/>
      <c r="DCA25"/>
      <c r="DCB25"/>
      <c r="DCC25"/>
      <c r="DCD25"/>
      <c r="DCE25"/>
      <c r="DCF25"/>
      <c r="DCG25"/>
      <c r="DCH25"/>
      <c r="DCI25"/>
      <c r="DCJ25"/>
      <c r="DCK25"/>
      <c r="DCL25"/>
      <c r="DCM25"/>
      <c r="DCN25"/>
      <c r="DCO25"/>
      <c r="DCP25"/>
      <c r="DCQ25"/>
      <c r="DCR25"/>
      <c r="DCS25"/>
      <c r="DCT25"/>
      <c r="DCU25"/>
      <c r="DCV25"/>
      <c r="DCW25"/>
      <c r="DCX25"/>
      <c r="DCY25"/>
      <c r="DCZ25"/>
      <c r="DDA25"/>
      <c r="DDB25"/>
      <c r="DDC25"/>
      <c r="DDD25"/>
      <c r="DDE25"/>
      <c r="DDF25"/>
      <c r="DDG25"/>
      <c r="DDH25"/>
      <c r="DDI25"/>
      <c r="DDJ25"/>
      <c r="DDK25"/>
      <c r="DDL25"/>
      <c r="DDM25"/>
      <c r="DDN25"/>
      <c r="DDO25"/>
      <c r="DDP25"/>
      <c r="DDQ25"/>
      <c r="DDR25"/>
      <c r="DDS25"/>
      <c r="DDT25"/>
      <c r="DDU25"/>
      <c r="DDV25"/>
      <c r="DDW25"/>
      <c r="DDX25"/>
      <c r="DDY25"/>
      <c r="DDZ25"/>
      <c r="DEA25"/>
      <c r="DEB25"/>
      <c r="DEC25"/>
      <c r="DED25"/>
      <c r="DEE25"/>
      <c r="DEF25"/>
      <c r="DEG25"/>
      <c r="DEH25"/>
      <c r="DEI25"/>
      <c r="DEJ25"/>
      <c r="DEK25"/>
      <c r="DEL25"/>
      <c r="DEM25"/>
      <c r="DEN25"/>
      <c r="DEO25"/>
      <c r="DEP25"/>
      <c r="DEQ25"/>
      <c r="DER25"/>
      <c r="DES25"/>
      <c r="DET25"/>
      <c r="DEU25"/>
      <c r="DEV25"/>
      <c r="DEW25"/>
      <c r="DEX25"/>
      <c r="DEY25"/>
      <c r="DEZ25"/>
      <c r="DFA25"/>
      <c r="DFB25"/>
      <c r="DFC25"/>
      <c r="DFD25"/>
      <c r="DFE25"/>
      <c r="DFF25"/>
      <c r="DFG25"/>
      <c r="DFH25"/>
      <c r="DFI25"/>
      <c r="DFJ25"/>
      <c r="DFK25"/>
      <c r="DFL25"/>
      <c r="DFM25"/>
      <c r="DFN25"/>
      <c r="DFO25"/>
      <c r="DFP25"/>
      <c r="DFQ25"/>
      <c r="DFR25"/>
      <c r="DFS25"/>
      <c r="DFT25"/>
      <c r="DFU25"/>
      <c r="DFV25"/>
      <c r="DFW25"/>
      <c r="DFX25"/>
      <c r="DFY25"/>
      <c r="DFZ25"/>
      <c r="DGA25"/>
      <c r="DGB25"/>
      <c r="DGC25"/>
      <c r="DGD25"/>
      <c r="DGE25"/>
      <c r="DGF25"/>
      <c r="DGG25"/>
      <c r="DGH25"/>
      <c r="DGI25"/>
      <c r="DGJ25"/>
      <c r="DGK25"/>
      <c r="DGL25"/>
      <c r="DGM25"/>
      <c r="DGN25"/>
      <c r="DGO25"/>
      <c r="DGP25"/>
      <c r="DGQ25"/>
      <c r="DGR25"/>
      <c r="DGS25"/>
      <c r="DGT25"/>
      <c r="DGU25"/>
      <c r="DGV25"/>
      <c r="DGW25"/>
      <c r="DGX25"/>
      <c r="DGY25"/>
      <c r="DGZ25"/>
      <c r="DHA25"/>
      <c r="DHB25"/>
      <c r="DHC25"/>
      <c r="DHD25"/>
      <c r="DHE25"/>
      <c r="DHF25"/>
      <c r="DHG25"/>
      <c r="DHH25"/>
      <c r="DHI25"/>
      <c r="DHJ25"/>
      <c r="DHK25"/>
      <c r="DHL25"/>
      <c r="DHM25"/>
      <c r="DHN25"/>
      <c r="DHO25"/>
      <c r="DHP25"/>
      <c r="DHQ25"/>
      <c r="DHR25"/>
      <c r="DHS25"/>
      <c r="DHT25"/>
      <c r="DHU25"/>
      <c r="DHV25"/>
      <c r="DHW25"/>
      <c r="DHX25"/>
      <c r="DHY25"/>
      <c r="DHZ25"/>
      <c r="DIA25"/>
      <c r="DIB25"/>
      <c r="DIC25"/>
      <c r="DID25"/>
      <c r="DIE25"/>
      <c r="DIF25"/>
      <c r="DIG25"/>
      <c r="DIH25"/>
      <c r="DII25"/>
      <c r="DIJ25"/>
      <c r="DIK25"/>
      <c r="DIL25"/>
      <c r="DIM25"/>
      <c r="DIN25"/>
      <c r="DIO25"/>
      <c r="DIP25"/>
      <c r="DIQ25"/>
      <c r="DIR25"/>
      <c r="DIS25"/>
      <c r="DIT25"/>
      <c r="DIU25"/>
      <c r="DIV25"/>
      <c r="DIW25"/>
      <c r="DIX25"/>
      <c r="DIY25"/>
      <c r="DIZ25"/>
      <c r="DJA25"/>
      <c r="DJB25"/>
      <c r="DJC25"/>
      <c r="DJD25"/>
      <c r="DJE25"/>
      <c r="DJF25"/>
      <c r="DJG25"/>
      <c r="DJH25"/>
      <c r="DJI25"/>
      <c r="DJJ25"/>
      <c r="DJK25"/>
      <c r="DJL25"/>
      <c r="DJM25"/>
      <c r="DJN25"/>
      <c r="DJO25"/>
      <c r="DJP25"/>
      <c r="DJQ25"/>
      <c r="DJR25"/>
      <c r="DJS25"/>
      <c r="DJT25"/>
      <c r="DJU25"/>
      <c r="DJV25"/>
      <c r="DJW25"/>
      <c r="DJX25"/>
      <c r="DJY25"/>
      <c r="DJZ25"/>
      <c r="DKA25"/>
      <c r="DKB25"/>
      <c r="DKC25"/>
      <c r="DKD25"/>
      <c r="DKE25"/>
      <c r="DKF25"/>
      <c r="DKG25"/>
      <c r="DKH25"/>
      <c r="DKI25"/>
      <c r="DKJ25"/>
      <c r="DKK25"/>
      <c r="DKL25"/>
      <c r="DKM25"/>
      <c r="DKN25"/>
      <c r="DKO25"/>
      <c r="DKP25"/>
      <c r="DKQ25"/>
      <c r="DKR25"/>
      <c r="DKS25"/>
      <c r="DKT25"/>
      <c r="DKU25"/>
      <c r="DKV25"/>
      <c r="DKW25"/>
      <c r="DKX25"/>
      <c r="DKY25"/>
      <c r="DKZ25"/>
      <c r="DLA25"/>
      <c r="DLB25"/>
      <c r="DLC25"/>
      <c r="DLD25"/>
      <c r="DLE25"/>
      <c r="DLF25"/>
      <c r="DLG25"/>
      <c r="DLH25"/>
      <c r="DLI25"/>
      <c r="DLJ25"/>
      <c r="DLK25"/>
      <c r="DLL25"/>
      <c r="DLM25"/>
      <c r="DLN25"/>
      <c r="DLO25"/>
      <c r="DLP25"/>
      <c r="DLQ25"/>
      <c r="DLR25"/>
      <c r="DLS25"/>
      <c r="DLT25"/>
      <c r="DLU25"/>
      <c r="DLV25"/>
      <c r="DLW25"/>
      <c r="DLX25"/>
      <c r="DLY25"/>
      <c r="DLZ25"/>
      <c r="DMA25"/>
      <c r="DMB25"/>
      <c r="DMC25"/>
      <c r="DMD25"/>
      <c r="DME25"/>
      <c r="DMF25"/>
      <c r="DMG25"/>
      <c r="DMH25"/>
      <c r="DMI25"/>
      <c r="DMJ25"/>
      <c r="DMK25"/>
      <c r="DML25"/>
      <c r="DMM25"/>
      <c r="DMN25"/>
      <c r="DMO25"/>
      <c r="DMP25"/>
      <c r="DMQ25"/>
      <c r="DMR25"/>
      <c r="DMS25"/>
      <c r="DMT25"/>
      <c r="DMU25"/>
      <c r="DMV25"/>
      <c r="DMW25"/>
      <c r="DMX25"/>
      <c r="DMY25"/>
      <c r="DMZ25"/>
      <c r="DNA25"/>
      <c r="DNB25"/>
      <c r="DNC25"/>
      <c r="DND25"/>
      <c r="DNE25"/>
      <c r="DNF25"/>
      <c r="DNG25"/>
      <c r="DNH25"/>
      <c r="DNI25"/>
      <c r="DNJ25"/>
      <c r="DNK25"/>
      <c r="DNL25"/>
      <c r="DNM25"/>
      <c r="DNN25"/>
      <c r="DNO25"/>
      <c r="DNP25"/>
      <c r="DNQ25"/>
      <c r="DNR25"/>
      <c r="DNS25"/>
      <c r="DNT25"/>
      <c r="DNU25"/>
      <c r="DNV25"/>
      <c r="DNW25"/>
      <c r="DNX25"/>
      <c r="DNY25"/>
      <c r="DNZ25"/>
      <c r="DOA25"/>
      <c r="DOB25"/>
      <c r="DOC25"/>
      <c r="DOD25"/>
      <c r="DOE25"/>
      <c r="DOF25"/>
      <c r="DOG25"/>
      <c r="DOH25"/>
      <c r="DOI25"/>
      <c r="DOJ25"/>
      <c r="DOK25"/>
      <c r="DOL25"/>
      <c r="DOM25"/>
      <c r="DON25"/>
      <c r="DOO25"/>
      <c r="DOP25"/>
      <c r="DOQ25"/>
      <c r="DOR25"/>
      <c r="DOS25"/>
      <c r="DOT25"/>
      <c r="DOU25"/>
      <c r="DOV25"/>
      <c r="DOW25"/>
      <c r="DOX25"/>
      <c r="DOY25"/>
      <c r="DOZ25"/>
      <c r="DPA25"/>
      <c r="DPB25"/>
      <c r="DPC25"/>
      <c r="DPD25"/>
      <c r="DPE25"/>
      <c r="DPF25"/>
      <c r="DPG25"/>
      <c r="DPH25"/>
      <c r="DPI25"/>
      <c r="DPJ25"/>
      <c r="DPK25"/>
      <c r="DPL25"/>
      <c r="DPM25"/>
      <c r="DPN25"/>
      <c r="DPO25"/>
      <c r="DPP25"/>
      <c r="DPQ25"/>
      <c r="DPR25"/>
      <c r="DPS25"/>
      <c r="DPT25"/>
      <c r="DPU25"/>
      <c r="DPV25"/>
      <c r="DPW25"/>
      <c r="DPX25"/>
      <c r="DPY25"/>
      <c r="DPZ25"/>
      <c r="DQA25"/>
      <c r="DQB25"/>
      <c r="DQC25"/>
      <c r="DQD25"/>
      <c r="DQE25"/>
      <c r="DQF25"/>
      <c r="DQG25"/>
      <c r="DQH25"/>
      <c r="DQI25"/>
      <c r="DQJ25"/>
      <c r="DQK25"/>
      <c r="DQL25"/>
      <c r="DQM25"/>
      <c r="DQN25"/>
      <c r="DQO25"/>
      <c r="DQP25"/>
      <c r="DQQ25"/>
      <c r="DQR25"/>
      <c r="DQS25"/>
      <c r="DQT25"/>
      <c r="DQU25"/>
      <c r="DQV25"/>
      <c r="DQW25"/>
      <c r="DQX25"/>
      <c r="DQY25"/>
      <c r="DQZ25"/>
      <c r="DRA25"/>
      <c r="DRB25"/>
      <c r="DRC25"/>
      <c r="DRD25"/>
      <c r="DRE25"/>
      <c r="DRF25"/>
      <c r="DRG25"/>
      <c r="DRH25"/>
      <c r="DRI25"/>
      <c r="DRJ25"/>
      <c r="DRK25"/>
      <c r="DRL25"/>
      <c r="DRM25"/>
      <c r="DRN25"/>
      <c r="DRO25"/>
      <c r="DRP25"/>
      <c r="DRQ25"/>
      <c r="DRR25"/>
      <c r="DRS25"/>
      <c r="DRT25"/>
      <c r="DRU25"/>
      <c r="DRV25"/>
      <c r="DRW25"/>
      <c r="DRX25"/>
      <c r="DRY25"/>
      <c r="DRZ25"/>
      <c r="DSA25"/>
      <c r="DSB25"/>
      <c r="DSC25"/>
      <c r="DSD25"/>
      <c r="DSE25"/>
      <c r="DSF25"/>
      <c r="DSG25"/>
      <c r="DSH25"/>
      <c r="DSI25"/>
      <c r="DSJ25"/>
      <c r="DSK25"/>
      <c r="DSL25"/>
      <c r="DSM25"/>
      <c r="DSN25"/>
      <c r="DSO25"/>
      <c r="DSP25"/>
      <c r="DSQ25"/>
      <c r="DSR25"/>
      <c r="DSS25"/>
      <c r="DST25"/>
      <c r="DSU25"/>
      <c r="DSV25"/>
      <c r="DSW25"/>
      <c r="DSX25"/>
      <c r="DSY25"/>
      <c r="DSZ25"/>
      <c r="DTA25"/>
      <c r="DTB25"/>
      <c r="DTC25"/>
      <c r="DTD25"/>
      <c r="DTE25"/>
      <c r="DTF25"/>
      <c r="DTG25"/>
      <c r="DTH25"/>
      <c r="DTI25"/>
      <c r="DTJ25"/>
      <c r="DTK25"/>
      <c r="DTL25"/>
      <c r="DTM25"/>
      <c r="DTN25"/>
      <c r="DTO25"/>
      <c r="DTP25"/>
      <c r="DTQ25"/>
      <c r="DTR25"/>
      <c r="DTS25"/>
      <c r="DTT25"/>
      <c r="DTU25"/>
      <c r="DTV25"/>
      <c r="DTW25"/>
      <c r="DTX25"/>
      <c r="DTY25"/>
      <c r="DTZ25"/>
      <c r="DUA25"/>
      <c r="DUB25"/>
      <c r="DUC25"/>
      <c r="DUD25"/>
      <c r="DUE25"/>
      <c r="DUF25"/>
      <c r="DUG25"/>
      <c r="DUH25"/>
      <c r="DUI25"/>
      <c r="DUJ25"/>
      <c r="DUK25"/>
      <c r="DUL25"/>
      <c r="DUM25"/>
      <c r="DUN25"/>
      <c r="DUO25"/>
      <c r="DUP25"/>
      <c r="DUQ25"/>
      <c r="DUR25"/>
      <c r="DUS25"/>
      <c r="DUT25"/>
      <c r="DUU25"/>
      <c r="DUV25"/>
      <c r="DUW25"/>
      <c r="DUX25"/>
      <c r="DUY25"/>
      <c r="DUZ25"/>
      <c r="DVA25"/>
      <c r="DVB25"/>
      <c r="DVC25"/>
      <c r="DVD25"/>
      <c r="DVE25"/>
      <c r="DVF25"/>
      <c r="DVG25"/>
      <c r="DVH25"/>
      <c r="DVI25"/>
      <c r="DVJ25"/>
      <c r="DVK25"/>
      <c r="DVL25"/>
      <c r="DVM25"/>
      <c r="DVN25"/>
      <c r="DVO25"/>
      <c r="DVP25"/>
      <c r="DVQ25"/>
      <c r="DVR25"/>
      <c r="DVS25"/>
      <c r="DVT25"/>
      <c r="DVU25"/>
      <c r="DVV25"/>
      <c r="DVW25"/>
      <c r="DVX25"/>
      <c r="DVY25"/>
      <c r="DVZ25"/>
      <c r="DWA25"/>
      <c r="DWB25"/>
      <c r="DWC25"/>
      <c r="DWD25"/>
      <c r="DWE25"/>
      <c r="DWF25"/>
      <c r="DWG25"/>
      <c r="DWH25"/>
      <c r="DWI25"/>
      <c r="DWJ25"/>
      <c r="DWK25"/>
      <c r="DWL25"/>
      <c r="DWM25"/>
      <c r="DWN25"/>
      <c r="DWO25"/>
      <c r="DWP25"/>
      <c r="DWQ25"/>
      <c r="DWR25"/>
      <c r="DWS25"/>
      <c r="DWT25"/>
      <c r="DWU25"/>
      <c r="DWV25"/>
      <c r="DWW25"/>
      <c r="DWX25"/>
      <c r="DWY25"/>
      <c r="DWZ25"/>
      <c r="DXA25"/>
      <c r="DXB25"/>
      <c r="DXC25"/>
      <c r="DXD25"/>
      <c r="DXE25"/>
      <c r="DXF25"/>
      <c r="DXG25"/>
      <c r="DXH25"/>
      <c r="DXI25"/>
      <c r="DXJ25"/>
      <c r="DXK25"/>
      <c r="DXL25"/>
      <c r="DXM25"/>
      <c r="DXN25"/>
      <c r="DXO25"/>
      <c r="DXP25"/>
      <c r="DXQ25"/>
      <c r="DXR25"/>
      <c r="DXS25"/>
      <c r="DXT25"/>
      <c r="DXU25"/>
      <c r="DXV25"/>
      <c r="DXW25"/>
      <c r="DXX25"/>
      <c r="DXY25"/>
      <c r="DXZ25"/>
      <c r="DYA25"/>
      <c r="DYB25"/>
      <c r="DYC25"/>
      <c r="DYD25"/>
      <c r="DYE25"/>
      <c r="DYF25"/>
      <c r="DYG25"/>
      <c r="DYH25"/>
      <c r="DYI25"/>
      <c r="DYJ25"/>
      <c r="DYK25"/>
      <c r="DYL25"/>
      <c r="DYM25"/>
      <c r="DYN25"/>
      <c r="DYO25"/>
      <c r="DYP25"/>
      <c r="DYQ25"/>
      <c r="DYR25"/>
      <c r="DYS25"/>
      <c r="DYT25"/>
      <c r="DYU25"/>
      <c r="DYV25"/>
      <c r="DYW25"/>
      <c r="DYX25"/>
      <c r="DYY25"/>
      <c r="DYZ25"/>
      <c r="DZA25"/>
      <c r="DZB25"/>
      <c r="DZC25"/>
      <c r="DZD25"/>
      <c r="DZE25"/>
      <c r="DZF25"/>
      <c r="DZG25"/>
      <c r="DZH25"/>
      <c r="DZI25"/>
      <c r="DZJ25"/>
      <c r="DZK25"/>
      <c r="DZL25"/>
      <c r="DZM25"/>
      <c r="DZN25"/>
      <c r="DZO25"/>
      <c r="DZP25"/>
      <c r="DZQ25"/>
      <c r="DZR25"/>
      <c r="DZS25"/>
      <c r="DZT25"/>
      <c r="DZU25"/>
      <c r="DZV25"/>
      <c r="DZW25"/>
      <c r="DZX25"/>
      <c r="DZY25"/>
      <c r="DZZ25"/>
      <c r="EAA25"/>
      <c r="EAB25"/>
      <c r="EAC25"/>
      <c r="EAD25"/>
      <c r="EAE25"/>
      <c r="EAF25"/>
      <c r="EAG25"/>
      <c r="EAH25"/>
      <c r="EAI25"/>
      <c r="EAJ25"/>
      <c r="EAK25"/>
      <c r="EAL25"/>
      <c r="EAM25"/>
      <c r="EAN25"/>
      <c r="EAO25"/>
      <c r="EAP25"/>
      <c r="EAQ25"/>
      <c r="EAR25"/>
      <c r="EAS25"/>
      <c r="EAT25"/>
      <c r="EAU25"/>
      <c r="EAV25"/>
      <c r="EAW25"/>
      <c r="EAX25"/>
      <c r="EAY25"/>
      <c r="EAZ25"/>
      <c r="EBA25"/>
      <c r="EBB25"/>
      <c r="EBC25"/>
      <c r="EBD25"/>
      <c r="EBE25"/>
      <c r="EBF25"/>
      <c r="EBG25"/>
      <c r="EBH25"/>
      <c r="EBI25"/>
      <c r="EBJ25"/>
      <c r="EBK25"/>
      <c r="EBL25"/>
      <c r="EBM25"/>
      <c r="EBN25"/>
      <c r="EBO25"/>
      <c r="EBP25"/>
      <c r="EBQ25"/>
      <c r="EBR25"/>
      <c r="EBS25"/>
      <c r="EBT25"/>
      <c r="EBU25"/>
      <c r="EBV25"/>
      <c r="EBW25"/>
      <c r="EBX25"/>
      <c r="EBY25"/>
      <c r="EBZ25"/>
      <c r="ECA25"/>
      <c r="ECB25"/>
      <c r="ECC25"/>
      <c r="ECD25"/>
      <c r="ECE25"/>
      <c r="ECF25"/>
      <c r="ECG25"/>
      <c r="ECH25"/>
      <c r="ECI25"/>
      <c r="ECJ25"/>
      <c r="ECK25"/>
      <c r="ECL25"/>
      <c r="ECM25"/>
      <c r="ECN25"/>
      <c r="ECO25"/>
      <c r="ECP25"/>
      <c r="ECQ25"/>
      <c r="ECR25"/>
      <c r="ECS25"/>
      <c r="ECT25"/>
      <c r="ECU25"/>
      <c r="ECV25"/>
      <c r="ECW25"/>
      <c r="ECX25"/>
      <c r="ECY25"/>
      <c r="ECZ25"/>
      <c r="EDA25"/>
      <c r="EDB25"/>
      <c r="EDC25"/>
      <c r="EDD25"/>
      <c r="EDE25"/>
      <c r="EDF25"/>
      <c r="EDG25"/>
      <c r="EDH25"/>
      <c r="EDI25"/>
      <c r="EDJ25"/>
      <c r="EDK25"/>
      <c r="EDL25"/>
      <c r="EDM25"/>
      <c r="EDN25"/>
      <c r="EDO25"/>
      <c r="EDP25"/>
      <c r="EDQ25"/>
      <c r="EDR25"/>
      <c r="EDS25"/>
      <c r="EDT25"/>
      <c r="EDU25"/>
      <c r="EDV25"/>
      <c r="EDW25"/>
      <c r="EDX25"/>
      <c r="EDY25"/>
      <c r="EDZ25"/>
      <c r="EEA25"/>
      <c r="EEB25"/>
      <c r="EEC25"/>
      <c r="EED25"/>
      <c r="EEE25"/>
      <c r="EEF25"/>
      <c r="EEG25"/>
      <c r="EEH25"/>
      <c r="EEI25"/>
      <c r="EEJ25"/>
      <c r="EEK25"/>
      <c r="EEL25"/>
      <c r="EEM25"/>
      <c r="EEN25"/>
      <c r="EEO25"/>
      <c r="EEP25"/>
      <c r="EEQ25"/>
      <c r="EER25"/>
      <c r="EES25"/>
      <c r="EET25"/>
      <c r="EEU25"/>
      <c r="EEV25"/>
      <c r="EEW25"/>
      <c r="EEX25"/>
      <c r="EEY25"/>
      <c r="EEZ25"/>
      <c r="EFA25"/>
      <c r="EFB25"/>
      <c r="EFC25"/>
      <c r="EFD25"/>
      <c r="EFE25"/>
      <c r="EFF25"/>
      <c r="EFG25"/>
      <c r="EFH25"/>
      <c r="EFI25"/>
      <c r="EFJ25"/>
      <c r="EFK25"/>
      <c r="EFL25"/>
      <c r="EFM25"/>
      <c r="EFN25"/>
      <c r="EFO25"/>
      <c r="EFP25"/>
      <c r="EFQ25"/>
      <c r="EFR25"/>
      <c r="EFS25"/>
      <c r="EFT25"/>
      <c r="EFU25"/>
      <c r="EFV25"/>
      <c r="EFW25"/>
      <c r="EFX25"/>
      <c r="EFY25"/>
      <c r="EFZ25"/>
      <c r="EGA25"/>
      <c r="EGB25"/>
      <c r="EGC25"/>
      <c r="EGD25"/>
      <c r="EGE25"/>
      <c r="EGF25"/>
      <c r="EGG25"/>
      <c r="EGH25"/>
      <c r="EGI25"/>
      <c r="EGJ25"/>
      <c r="EGK25"/>
      <c r="EGL25"/>
      <c r="EGM25"/>
      <c r="EGN25"/>
      <c r="EGO25"/>
      <c r="EGP25"/>
      <c r="EGQ25"/>
      <c r="EGR25"/>
      <c r="EGS25"/>
      <c r="EGT25"/>
      <c r="EGU25"/>
      <c r="EGV25"/>
      <c r="EGW25"/>
      <c r="EGX25"/>
      <c r="EGY25"/>
      <c r="EGZ25"/>
      <c r="EHA25"/>
      <c r="EHB25"/>
      <c r="EHC25"/>
      <c r="EHD25"/>
      <c r="EHE25"/>
      <c r="EHF25"/>
      <c r="EHG25"/>
      <c r="EHH25"/>
      <c r="EHI25"/>
      <c r="EHJ25"/>
      <c r="EHK25"/>
      <c r="EHL25"/>
      <c r="EHM25"/>
      <c r="EHN25"/>
      <c r="EHO25"/>
      <c r="EHP25"/>
      <c r="EHQ25"/>
      <c r="EHR25"/>
      <c r="EHS25"/>
      <c r="EHT25"/>
      <c r="EHU25"/>
      <c r="EHV25"/>
      <c r="EHW25"/>
      <c r="EHX25"/>
      <c r="EHY25"/>
      <c r="EHZ25"/>
      <c r="EIA25"/>
      <c r="EIB25"/>
      <c r="EIC25"/>
      <c r="EID25"/>
      <c r="EIE25"/>
      <c r="EIF25"/>
      <c r="EIG25"/>
      <c r="EIH25"/>
      <c r="EII25"/>
      <c r="EIJ25"/>
      <c r="EIK25"/>
      <c r="EIL25"/>
      <c r="EIM25"/>
      <c r="EIN25"/>
      <c r="EIO25"/>
      <c r="EIP25"/>
      <c r="EIQ25"/>
      <c r="EIR25"/>
      <c r="EIS25"/>
      <c r="EIT25"/>
      <c r="EIU25"/>
      <c r="EIV25"/>
      <c r="EIW25"/>
      <c r="EIX25"/>
      <c r="EIY25"/>
      <c r="EIZ25"/>
      <c r="EJA25"/>
      <c r="EJB25"/>
      <c r="EJC25"/>
      <c r="EJD25"/>
      <c r="EJE25"/>
      <c r="EJF25"/>
      <c r="EJG25"/>
      <c r="EJH25"/>
      <c r="EJI25"/>
      <c r="EJJ25"/>
      <c r="EJK25"/>
      <c r="EJL25"/>
      <c r="EJM25"/>
      <c r="EJN25"/>
      <c r="EJO25"/>
      <c r="EJP25"/>
      <c r="EJQ25"/>
      <c r="EJR25"/>
      <c r="EJS25"/>
      <c r="EJT25"/>
      <c r="EJU25"/>
      <c r="EJV25"/>
      <c r="EJW25"/>
      <c r="EJX25"/>
      <c r="EJY25"/>
      <c r="EJZ25"/>
      <c r="EKA25"/>
      <c r="EKB25"/>
      <c r="EKC25"/>
      <c r="EKD25"/>
      <c r="EKE25"/>
      <c r="EKF25"/>
      <c r="EKG25"/>
      <c r="EKH25"/>
      <c r="EKI25"/>
      <c r="EKJ25"/>
      <c r="EKK25"/>
      <c r="EKL25"/>
      <c r="EKM25"/>
      <c r="EKN25"/>
      <c r="EKO25"/>
      <c r="EKP25"/>
      <c r="EKQ25"/>
      <c r="EKR25"/>
      <c r="EKS25"/>
      <c r="EKT25"/>
      <c r="EKU25"/>
      <c r="EKV25"/>
      <c r="EKW25"/>
      <c r="EKX25"/>
      <c r="EKY25"/>
      <c r="EKZ25"/>
      <c r="ELA25"/>
      <c r="ELB25"/>
      <c r="ELC25"/>
      <c r="ELD25"/>
      <c r="ELE25"/>
      <c r="ELF25"/>
      <c r="ELG25"/>
      <c r="ELH25"/>
      <c r="ELI25"/>
      <c r="ELJ25"/>
      <c r="ELK25"/>
      <c r="ELL25"/>
      <c r="ELM25"/>
      <c r="ELN25"/>
      <c r="ELO25"/>
      <c r="ELP25"/>
      <c r="ELQ25"/>
      <c r="ELR25"/>
      <c r="ELS25"/>
      <c r="ELT25"/>
      <c r="ELU25"/>
      <c r="ELV25"/>
      <c r="ELW25"/>
      <c r="ELX25"/>
      <c r="ELY25"/>
      <c r="ELZ25"/>
      <c r="EMA25"/>
      <c r="EMB25"/>
      <c r="EMC25"/>
      <c r="EMD25"/>
      <c r="EME25"/>
      <c r="EMF25"/>
      <c r="EMG25"/>
      <c r="EMH25"/>
      <c r="EMI25"/>
      <c r="EMJ25"/>
      <c r="EMK25"/>
      <c r="EML25"/>
      <c r="EMM25"/>
      <c r="EMN25"/>
      <c r="EMO25"/>
      <c r="EMP25"/>
      <c r="EMQ25"/>
      <c r="EMR25"/>
      <c r="EMS25"/>
      <c r="EMT25"/>
      <c r="EMU25"/>
      <c r="EMV25"/>
      <c r="EMW25"/>
      <c r="EMX25"/>
      <c r="EMY25"/>
      <c r="EMZ25"/>
      <c r="ENA25"/>
      <c r="ENB25"/>
      <c r="ENC25"/>
      <c r="END25"/>
      <c r="ENE25"/>
      <c r="ENF25"/>
      <c r="ENG25"/>
      <c r="ENH25"/>
      <c r="ENI25"/>
      <c r="ENJ25"/>
      <c r="ENK25"/>
      <c r="ENL25"/>
      <c r="ENM25"/>
      <c r="ENN25"/>
      <c r="ENO25"/>
      <c r="ENP25"/>
      <c r="ENQ25"/>
      <c r="ENR25"/>
      <c r="ENS25"/>
      <c r="ENT25"/>
      <c r="ENU25"/>
      <c r="ENV25"/>
      <c r="ENW25"/>
      <c r="ENX25"/>
      <c r="ENY25"/>
      <c r="ENZ25"/>
      <c r="EOA25"/>
      <c r="EOB25"/>
      <c r="EOC25"/>
      <c r="EOD25"/>
      <c r="EOE25"/>
      <c r="EOF25"/>
      <c r="EOG25"/>
      <c r="EOH25"/>
      <c r="EOI25"/>
      <c r="EOJ25"/>
      <c r="EOK25"/>
      <c r="EOL25"/>
      <c r="EOM25"/>
      <c r="EON25"/>
      <c r="EOO25"/>
      <c r="EOP25"/>
      <c r="EOQ25"/>
      <c r="EOR25"/>
      <c r="EOS25"/>
      <c r="EOT25"/>
      <c r="EOU25"/>
      <c r="EOV25"/>
      <c r="EOW25"/>
      <c r="EOX25"/>
      <c r="EOY25"/>
      <c r="EOZ25"/>
      <c r="EPA25"/>
      <c r="EPB25"/>
      <c r="EPC25"/>
      <c r="EPD25"/>
      <c r="EPE25"/>
      <c r="EPF25"/>
      <c r="EPG25"/>
      <c r="EPH25"/>
      <c r="EPI25"/>
      <c r="EPJ25"/>
      <c r="EPK25"/>
      <c r="EPL25"/>
      <c r="EPM25"/>
      <c r="EPN25"/>
      <c r="EPO25"/>
      <c r="EPP25"/>
      <c r="EPQ25"/>
      <c r="EPR25"/>
      <c r="EPS25"/>
      <c r="EPT25"/>
      <c r="EPU25"/>
      <c r="EPV25"/>
      <c r="EPW25"/>
      <c r="EPX25"/>
      <c r="EPY25"/>
      <c r="EPZ25"/>
      <c r="EQA25"/>
      <c r="EQB25"/>
      <c r="EQC25"/>
      <c r="EQD25"/>
      <c r="EQE25"/>
      <c r="EQF25"/>
      <c r="EQG25"/>
      <c r="EQH25"/>
      <c r="EQI25"/>
      <c r="EQJ25"/>
      <c r="EQK25"/>
      <c r="EQL25"/>
      <c r="EQM25"/>
      <c r="EQN25"/>
      <c r="EQO25"/>
      <c r="EQP25"/>
      <c r="EQQ25"/>
      <c r="EQR25"/>
      <c r="EQS25"/>
      <c r="EQT25"/>
      <c r="EQU25"/>
      <c r="EQV25"/>
      <c r="EQW25"/>
      <c r="EQX25"/>
      <c r="EQY25"/>
      <c r="EQZ25"/>
      <c r="ERA25"/>
      <c r="ERB25"/>
      <c r="ERC25"/>
      <c r="ERD25"/>
      <c r="ERE25"/>
      <c r="ERF25"/>
      <c r="ERG25"/>
      <c r="ERH25"/>
      <c r="ERI25"/>
      <c r="ERJ25"/>
      <c r="ERK25"/>
      <c r="ERL25"/>
      <c r="ERM25"/>
      <c r="ERN25"/>
      <c r="ERO25"/>
      <c r="ERP25"/>
      <c r="ERQ25"/>
      <c r="ERR25"/>
      <c r="ERS25"/>
      <c r="ERT25"/>
      <c r="ERU25"/>
      <c r="ERV25"/>
      <c r="ERW25"/>
      <c r="ERX25"/>
      <c r="ERY25"/>
      <c r="ERZ25"/>
      <c r="ESA25"/>
      <c r="ESB25"/>
      <c r="ESC25"/>
      <c r="ESD25"/>
      <c r="ESE25"/>
      <c r="ESF25"/>
      <c r="ESG25"/>
      <c r="ESH25"/>
      <c r="ESI25"/>
      <c r="ESJ25"/>
      <c r="ESK25"/>
      <c r="ESL25"/>
      <c r="ESM25"/>
      <c r="ESN25"/>
      <c r="ESO25"/>
      <c r="ESP25"/>
      <c r="ESQ25"/>
      <c r="ESR25"/>
      <c r="ESS25"/>
      <c r="EST25"/>
      <c r="ESU25"/>
      <c r="ESV25"/>
      <c r="ESW25"/>
      <c r="ESX25"/>
      <c r="ESY25"/>
      <c r="ESZ25"/>
      <c r="ETA25"/>
      <c r="ETB25"/>
      <c r="ETC25"/>
      <c r="ETD25"/>
      <c r="ETE25"/>
      <c r="ETF25"/>
      <c r="ETG25"/>
      <c r="ETH25"/>
      <c r="ETI25"/>
      <c r="ETJ25"/>
      <c r="ETK25"/>
      <c r="ETL25"/>
      <c r="ETM25"/>
      <c r="ETN25"/>
      <c r="ETO25"/>
      <c r="ETP25"/>
      <c r="ETQ25"/>
      <c r="ETR25"/>
      <c r="ETS25"/>
      <c r="ETT25"/>
      <c r="ETU25"/>
      <c r="ETV25"/>
      <c r="ETW25"/>
      <c r="ETX25"/>
      <c r="ETY25"/>
      <c r="ETZ25"/>
      <c r="EUA25"/>
      <c r="EUB25"/>
      <c r="EUC25"/>
      <c r="EUD25"/>
      <c r="EUE25"/>
      <c r="EUF25"/>
      <c r="EUG25"/>
      <c r="EUH25"/>
      <c r="EUI25"/>
      <c r="EUJ25"/>
      <c r="EUK25"/>
      <c r="EUL25"/>
      <c r="EUM25"/>
      <c r="EUN25"/>
      <c r="EUO25"/>
      <c r="EUP25"/>
      <c r="EUQ25"/>
      <c r="EUR25"/>
      <c r="EUS25"/>
      <c r="EUT25"/>
      <c r="EUU25"/>
      <c r="EUV25"/>
      <c r="EUW25"/>
      <c r="EUX25"/>
      <c r="EUY25"/>
      <c r="EUZ25"/>
      <c r="EVA25"/>
      <c r="EVB25"/>
      <c r="EVC25"/>
      <c r="EVD25"/>
      <c r="EVE25"/>
      <c r="EVF25"/>
      <c r="EVG25"/>
      <c r="EVH25"/>
      <c r="EVI25"/>
      <c r="EVJ25"/>
      <c r="EVK25"/>
      <c r="EVL25"/>
      <c r="EVM25"/>
      <c r="EVN25"/>
      <c r="EVO25"/>
      <c r="EVP25"/>
      <c r="EVQ25"/>
      <c r="EVR25"/>
      <c r="EVS25"/>
      <c r="EVT25"/>
      <c r="EVU25"/>
      <c r="EVV25"/>
      <c r="EVW25"/>
      <c r="EVX25"/>
      <c r="EVY25"/>
      <c r="EVZ25"/>
      <c r="EWA25"/>
      <c r="EWB25"/>
      <c r="EWC25"/>
      <c r="EWD25"/>
      <c r="EWE25"/>
      <c r="EWF25"/>
      <c r="EWG25"/>
      <c r="EWH25"/>
      <c r="EWI25"/>
      <c r="EWJ25"/>
      <c r="EWK25"/>
      <c r="EWL25"/>
      <c r="EWM25"/>
      <c r="EWN25"/>
      <c r="EWO25"/>
      <c r="EWP25"/>
      <c r="EWQ25"/>
      <c r="EWR25"/>
      <c r="EWS25"/>
      <c r="EWT25"/>
      <c r="EWU25"/>
      <c r="EWV25"/>
      <c r="EWW25"/>
      <c r="EWX25"/>
      <c r="EWY25"/>
      <c r="EWZ25"/>
      <c r="EXA25"/>
      <c r="EXB25"/>
      <c r="EXC25"/>
      <c r="EXD25"/>
      <c r="EXE25"/>
      <c r="EXF25"/>
      <c r="EXG25"/>
      <c r="EXH25"/>
      <c r="EXI25"/>
      <c r="EXJ25"/>
      <c r="EXK25"/>
      <c r="EXL25"/>
      <c r="EXM25"/>
      <c r="EXN25"/>
      <c r="EXO25"/>
      <c r="EXP25"/>
      <c r="EXQ25"/>
      <c r="EXR25"/>
      <c r="EXS25"/>
      <c r="EXT25"/>
      <c r="EXU25"/>
      <c r="EXV25"/>
      <c r="EXW25"/>
      <c r="EXX25"/>
      <c r="EXY25"/>
      <c r="EXZ25"/>
      <c r="EYA25"/>
      <c r="EYB25"/>
      <c r="EYC25"/>
      <c r="EYD25"/>
      <c r="EYE25"/>
      <c r="EYF25"/>
      <c r="EYG25"/>
      <c r="EYH25"/>
      <c r="EYI25"/>
      <c r="EYJ25"/>
      <c r="EYK25"/>
      <c r="EYL25"/>
      <c r="EYM25"/>
      <c r="EYN25"/>
      <c r="EYO25"/>
      <c r="EYP25"/>
      <c r="EYQ25"/>
      <c r="EYR25"/>
      <c r="EYS25"/>
      <c r="EYT25"/>
      <c r="EYU25"/>
      <c r="EYV25"/>
      <c r="EYW25"/>
      <c r="EYX25"/>
      <c r="EYY25"/>
      <c r="EYZ25"/>
      <c r="EZA25"/>
      <c r="EZB25"/>
      <c r="EZC25"/>
      <c r="EZD25"/>
      <c r="EZE25"/>
      <c r="EZF25"/>
      <c r="EZG25"/>
      <c r="EZH25"/>
      <c r="EZI25"/>
      <c r="EZJ25"/>
      <c r="EZK25"/>
      <c r="EZL25"/>
      <c r="EZM25"/>
      <c r="EZN25"/>
      <c r="EZO25"/>
      <c r="EZP25"/>
      <c r="EZQ25"/>
      <c r="EZR25"/>
      <c r="EZS25"/>
      <c r="EZT25"/>
      <c r="EZU25"/>
      <c r="EZV25"/>
      <c r="EZW25"/>
      <c r="EZX25"/>
      <c r="EZY25"/>
      <c r="EZZ25"/>
      <c r="FAA25"/>
      <c r="FAB25"/>
      <c r="FAC25"/>
      <c r="FAD25"/>
      <c r="FAE25"/>
      <c r="FAF25"/>
      <c r="FAG25"/>
      <c r="FAH25"/>
      <c r="FAI25"/>
      <c r="FAJ25"/>
      <c r="FAK25"/>
      <c r="FAL25"/>
      <c r="FAM25"/>
      <c r="FAN25"/>
      <c r="FAO25"/>
      <c r="FAP25"/>
      <c r="FAQ25"/>
      <c r="FAR25"/>
      <c r="FAS25"/>
      <c r="FAT25"/>
      <c r="FAU25"/>
      <c r="FAV25"/>
      <c r="FAW25"/>
      <c r="FAX25"/>
      <c r="FAY25"/>
      <c r="FAZ25"/>
      <c r="FBA25"/>
      <c r="FBB25"/>
      <c r="FBC25"/>
      <c r="FBD25"/>
      <c r="FBE25"/>
      <c r="FBF25"/>
      <c r="FBG25"/>
      <c r="FBH25"/>
      <c r="FBI25"/>
      <c r="FBJ25"/>
      <c r="FBK25"/>
      <c r="FBL25"/>
      <c r="FBM25"/>
      <c r="FBN25"/>
      <c r="FBO25"/>
      <c r="FBP25"/>
      <c r="FBQ25"/>
      <c r="FBR25"/>
      <c r="FBS25"/>
      <c r="FBT25"/>
      <c r="FBU25"/>
      <c r="FBV25"/>
      <c r="FBW25"/>
      <c r="FBX25"/>
      <c r="FBY25"/>
      <c r="FBZ25"/>
      <c r="FCA25"/>
      <c r="FCB25"/>
      <c r="FCC25"/>
      <c r="FCD25"/>
      <c r="FCE25"/>
      <c r="FCF25"/>
      <c r="FCG25"/>
      <c r="FCH25"/>
      <c r="FCI25"/>
      <c r="FCJ25"/>
      <c r="FCK25"/>
      <c r="FCL25"/>
      <c r="FCM25"/>
      <c r="FCN25"/>
      <c r="FCO25"/>
      <c r="FCP25"/>
      <c r="FCQ25"/>
      <c r="FCR25"/>
      <c r="FCS25"/>
      <c r="FCT25"/>
      <c r="FCU25"/>
      <c r="FCV25"/>
      <c r="FCW25"/>
      <c r="FCX25"/>
      <c r="FCY25"/>
      <c r="FCZ25"/>
      <c r="FDA25"/>
      <c r="FDB25"/>
      <c r="FDC25"/>
      <c r="FDD25"/>
      <c r="FDE25"/>
      <c r="FDF25"/>
      <c r="FDG25"/>
      <c r="FDH25"/>
      <c r="FDI25"/>
      <c r="FDJ25"/>
      <c r="FDK25"/>
      <c r="FDL25"/>
      <c r="FDM25"/>
      <c r="FDN25"/>
      <c r="FDO25"/>
      <c r="FDP25"/>
      <c r="FDQ25"/>
      <c r="FDR25"/>
      <c r="FDS25"/>
      <c r="FDT25"/>
      <c r="FDU25"/>
      <c r="FDV25"/>
      <c r="FDW25"/>
      <c r="FDX25"/>
      <c r="FDY25"/>
      <c r="FDZ25"/>
      <c r="FEA25"/>
      <c r="FEB25"/>
      <c r="FEC25"/>
      <c r="FED25"/>
      <c r="FEE25"/>
      <c r="FEF25"/>
      <c r="FEG25"/>
      <c r="FEH25"/>
      <c r="FEI25"/>
      <c r="FEJ25"/>
      <c r="FEK25"/>
      <c r="FEL25"/>
      <c r="FEM25"/>
      <c r="FEN25"/>
      <c r="FEO25"/>
      <c r="FEP25"/>
      <c r="FEQ25"/>
      <c r="FER25"/>
      <c r="FES25"/>
      <c r="FET25"/>
      <c r="FEU25"/>
      <c r="FEV25"/>
      <c r="FEW25"/>
      <c r="FEX25"/>
      <c r="FEY25"/>
      <c r="FEZ25"/>
      <c r="FFA25"/>
      <c r="FFB25"/>
      <c r="FFC25"/>
      <c r="FFD25"/>
      <c r="FFE25"/>
      <c r="FFF25"/>
      <c r="FFG25"/>
      <c r="FFH25"/>
      <c r="FFI25"/>
      <c r="FFJ25"/>
      <c r="FFK25"/>
      <c r="FFL25"/>
      <c r="FFM25"/>
      <c r="FFN25"/>
      <c r="FFO25"/>
      <c r="FFP25"/>
      <c r="FFQ25"/>
      <c r="FFR25"/>
      <c r="FFS25"/>
      <c r="FFT25"/>
      <c r="FFU25"/>
      <c r="FFV25"/>
      <c r="FFW25"/>
      <c r="FFX25"/>
      <c r="FFY25"/>
      <c r="FFZ25"/>
      <c r="FGA25"/>
      <c r="FGB25"/>
      <c r="FGC25"/>
      <c r="FGD25"/>
      <c r="FGE25"/>
      <c r="FGF25"/>
      <c r="FGG25"/>
      <c r="FGH25"/>
      <c r="FGI25"/>
      <c r="FGJ25"/>
      <c r="FGK25"/>
      <c r="FGL25"/>
      <c r="FGM25"/>
      <c r="FGN25"/>
      <c r="FGO25"/>
      <c r="FGP25"/>
      <c r="FGQ25"/>
      <c r="FGR25"/>
      <c r="FGS25"/>
      <c r="FGT25"/>
      <c r="FGU25"/>
      <c r="FGV25"/>
      <c r="FGW25"/>
      <c r="FGX25"/>
      <c r="FGY25"/>
      <c r="FGZ25"/>
      <c r="FHA25"/>
      <c r="FHB25"/>
      <c r="FHC25"/>
      <c r="FHD25"/>
      <c r="FHE25"/>
      <c r="FHF25"/>
      <c r="FHG25"/>
      <c r="FHH25"/>
      <c r="FHI25"/>
      <c r="FHJ25"/>
      <c r="FHK25"/>
      <c r="FHL25"/>
      <c r="FHM25"/>
      <c r="FHN25"/>
      <c r="FHO25"/>
      <c r="FHP25"/>
      <c r="FHQ25"/>
      <c r="FHR25"/>
      <c r="FHS25"/>
      <c r="FHT25"/>
      <c r="FHU25"/>
      <c r="FHV25"/>
      <c r="FHW25"/>
      <c r="FHX25"/>
      <c r="FHY25"/>
      <c r="FHZ25"/>
      <c r="FIA25"/>
      <c r="FIB25"/>
      <c r="FIC25"/>
      <c r="FID25"/>
      <c r="FIE25"/>
      <c r="FIF25"/>
      <c r="FIG25"/>
      <c r="FIH25"/>
      <c r="FII25"/>
      <c r="FIJ25"/>
      <c r="FIK25"/>
      <c r="FIL25"/>
      <c r="FIM25"/>
      <c r="FIN25"/>
      <c r="FIO25"/>
      <c r="FIP25"/>
      <c r="FIQ25"/>
      <c r="FIR25"/>
      <c r="FIS25"/>
      <c r="FIT25"/>
      <c r="FIU25"/>
      <c r="FIV25"/>
      <c r="FIW25"/>
      <c r="FIX25"/>
      <c r="FIY25"/>
      <c r="FIZ25"/>
      <c r="FJA25"/>
      <c r="FJB25"/>
      <c r="FJC25"/>
      <c r="FJD25"/>
      <c r="FJE25"/>
      <c r="FJF25"/>
      <c r="FJG25"/>
      <c r="FJH25"/>
      <c r="FJI25"/>
      <c r="FJJ25"/>
      <c r="FJK25"/>
      <c r="FJL25"/>
      <c r="FJM25"/>
      <c r="FJN25"/>
      <c r="FJO25"/>
      <c r="FJP25"/>
      <c r="FJQ25"/>
      <c r="FJR25"/>
      <c r="FJS25"/>
      <c r="FJT25"/>
      <c r="FJU25"/>
      <c r="FJV25"/>
      <c r="FJW25"/>
      <c r="FJX25"/>
      <c r="FJY25"/>
      <c r="FJZ25"/>
      <c r="FKA25"/>
      <c r="FKB25"/>
      <c r="FKC25"/>
      <c r="FKD25"/>
      <c r="FKE25"/>
      <c r="FKF25"/>
      <c r="FKG25"/>
      <c r="FKH25"/>
      <c r="FKI25"/>
      <c r="FKJ25"/>
      <c r="FKK25"/>
      <c r="FKL25"/>
      <c r="FKM25"/>
      <c r="FKN25"/>
      <c r="FKO25"/>
      <c r="FKP25"/>
      <c r="FKQ25"/>
      <c r="FKR25"/>
      <c r="FKS25"/>
      <c r="FKT25"/>
      <c r="FKU25"/>
      <c r="FKV25"/>
      <c r="FKW25"/>
      <c r="FKX25"/>
      <c r="FKY25"/>
      <c r="FKZ25"/>
      <c r="FLA25"/>
      <c r="FLB25"/>
      <c r="FLC25"/>
      <c r="FLD25"/>
      <c r="FLE25"/>
      <c r="FLF25"/>
      <c r="FLG25"/>
      <c r="FLH25"/>
      <c r="FLI25"/>
      <c r="FLJ25"/>
      <c r="FLK25"/>
      <c r="FLL25"/>
      <c r="FLM25"/>
      <c r="FLN25"/>
      <c r="FLO25"/>
      <c r="FLP25"/>
      <c r="FLQ25"/>
      <c r="FLR25"/>
      <c r="FLS25"/>
      <c r="FLT25"/>
      <c r="FLU25"/>
      <c r="FLV25"/>
      <c r="FLW25"/>
      <c r="FLX25"/>
      <c r="FLY25"/>
      <c r="FLZ25"/>
      <c r="FMA25"/>
      <c r="FMB25"/>
      <c r="FMC25"/>
      <c r="FMD25"/>
      <c r="FME25"/>
      <c r="FMF25"/>
      <c r="FMG25"/>
      <c r="FMH25"/>
      <c r="FMI25"/>
      <c r="FMJ25"/>
      <c r="FMK25"/>
      <c r="FML25"/>
      <c r="FMM25"/>
      <c r="FMN25"/>
      <c r="FMO25"/>
      <c r="FMP25"/>
      <c r="FMQ25"/>
      <c r="FMR25"/>
      <c r="FMS25"/>
      <c r="FMT25"/>
      <c r="FMU25"/>
      <c r="FMV25"/>
      <c r="FMW25"/>
      <c r="FMX25"/>
      <c r="FMY25"/>
      <c r="FMZ25"/>
      <c r="FNA25"/>
      <c r="FNB25"/>
      <c r="FNC25"/>
      <c r="FND25"/>
      <c r="FNE25"/>
      <c r="FNF25"/>
      <c r="FNG25"/>
      <c r="FNH25"/>
      <c r="FNI25"/>
      <c r="FNJ25"/>
      <c r="FNK25"/>
      <c r="FNL25"/>
      <c r="FNM25"/>
      <c r="FNN25"/>
      <c r="FNO25"/>
      <c r="FNP25"/>
      <c r="FNQ25"/>
      <c r="FNR25"/>
      <c r="FNS25"/>
      <c r="FNT25"/>
      <c r="FNU25"/>
      <c r="FNV25"/>
      <c r="FNW25"/>
      <c r="FNX25"/>
      <c r="FNY25"/>
      <c r="FNZ25"/>
      <c r="FOA25"/>
      <c r="FOB25"/>
      <c r="FOC25"/>
      <c r="FOD25"/>
      <c r="FOE25"/>
      <c r="FOF25"/>
      <c r="FOG25"/>
      <c r="FOH25"/>
      <c r="FOI25"/>
      <c r="FOJ25"/>
      <c r="FOK25"/>
      <c r="FOL25"/>
      <c r="FOM25"/>
      <c r="FON25"/>
      <c r="FOO25"/>
      <c r="FOP25"/>
      <c r="FOQ25"/>
      <c r="FOR25"/>
      <c r="FOS25"/>
      <c r="FOT25"/>
      <c r="FOU25"/>
      <c r="FOV25"/>
      <c r="FOW25"/>
      <c r="FOX25"/>
      <c r="FOY25"/>
      <c r="FOZ25"/>
      <c r="FPA25"/>
      <c r="FPB25"/>
      <c r="FPC25"/>
      <c r="FPD25"/>
      <c r="FPE25"/>
      <c r="FPF25"/>
      <c r="FPG25"/>
      <c r="FPH25"/>
      <c r="FPI25"/>
      <c r="FPJ25"/>
      <c r="FPK25"/>
      <c r="FPL25"/>
      <c r="FPM25"/>
      <c r="FPN25"/>
      <c r="FPO25"/>
      <c r="FPP25"/>
      <c r="FPQ25"/>
      <c r="FPR25"/>
      <c r="FPS25"/>
      <c r="FPT25"/>
      <c r="FPU25"/>
      <c r="FPV25"/>
      <c r="FPW25"/>
      <c r="FPX25"/>
      <c r="FPY25"/>
      <c r="FPZ25"/>
      <c r="FQA25"/>
      <c r="FQB25"/>
      <c r="FQC25"/>
      <c r="FQD25"/>
      <c r="FQE25"/>
      <c r="FQF25"/>
      <c r="FQG25"/>
      <c r="FQH25"/>
      <c r="FQI25"/>
      <c r="FQJ25"/>
      <c r="FQK25"/>
      <c r="FQL25"/>
      <c r="FQM25"/>
      <c r="FQN25"/>
      <c r="FQO25"/>
      <c r="FQP25"/>
      <c r="FQQ25"/>
      <c r="FQR25"/>
      <c r="FQS25"/>
      <c r="FQT25"/>
      <c r="FQU25"/>
      <c r="FQV25"/>
      <c r="FQW25"/>
      <c r="FQX25"/>
      <c r="FQY25"/>
      <c r="FQZ25"/>
      <c r="FRA25"/>
      <c r="FRB25"/>
      <c r="FRC25"/>
      <c r="FRD25"/>
      <c r="FRE25"/>
      <c r="FRF25"/>
      <c r="FRG25"/>
      <c r="FRH25"/>
      <c r="FRI25"/>
      <c r="FRJ25"/>
      <c r="FRK25"/>
      <c r="FRL25"/>
      <c r="FRM25"/>
      <c r="FRN25"/>
      <c r="FRO25"/>
      <c r="FRP25"/>
      <c r="FRQ25"/>
      <c r="FRR25"/>
      <c r="FRS25"/>
      <c r="FRT25"/>
      <c r="FRU25"/>
      <c r="FRV25"/>
      <c r="FRW25"/>
      <c r="FRX25"/>
      <c r="FRY25"/>
      <c r="FRZ25"/>
      <c r="FSA25"/>
      <c r="FSB25"/>
      <c r="FSC25"/>
      <c r="FSD25"/>
      <c r="FSE25"/>
      <c r="FSF25"/>
      <c r="FSG25"/>
      <c r="FSH25"/>
      <c r="FSI25"/>
      <c r="FSJ25"/>
      <c r="FSK25"/>
      <c r="FSL25"/>
      <c r="FSM25"/>
      <c r="FSN25"/>
      <c r="FSO25"/>
      <c r="FSP25"/>
      <c r="FSQ25"/>
      <c r="FSR25"/>
      <c r="FSS25"/>
      <c r="FST25"/>
      <c r="FSU25"/>
      <c r="FSV25"/>
      <c r="FSW25"/>
      <c r="FSX25"/>
      <c r="FSY25"/>
      <c r="FSZ25"/>
      <c r="FTA25"/>
      <c r="FTB25"/>
      <c r="FTC25"/>
      <c r="FTD25"/>
      <c r="FTE25"/>
      <c r="FTF25"/>
      <c r="FTG25"/>
      <c r="FTH25"/>
      <c r="FTI25"/>
      <c r="FTJ25"/>
      <c r="FTK25"/>
      <c r="FTL25"/>
      <c r="FTM25"/>
      <c r="FTN25"/>
      <c r="FTO25"/>
      <c r="FTP25"/>
      <c r="FTQ25"/>
      <c r="FTR25"/>
      <c r="FTS25"/>
      <c r="FTT25"/>
      <c r="FTU25"/>
      <c r="FTV25"/>
      <c r="FTW25"/>
      <c r="FTX25"/>
      <c r="FTY25"/>
      <c r="FTZ25"/>
      <c r="FUA25"/>
      <c r="FUB25"/>
      <c r="FUC25"/>
      <c r="FUD25"/>
      <c r="FUE25"/>
      <c r="FUF25"/>
      <c r="FUG25"/>
      <c r="FUH25"/>
      <c r="FUI25"/>
      <c r="FUJ25"/>
      <c r="FUK25"/>
      <c r="FUL25"/>
      <c r="FUM25"/>
      <c r="FUN25"/>
      <c r="FUO25"/>
      <c r="FUP25"/>
      <c r="FUQ25"/>
      <c r="FUR25"/>
      <c r="FUS25"/>
      <c r="FUT25"/>
      <c r="FUU25"/>
      <c r="FUV25"/>
      <c r="FUW25"/>
      <c r="FUX25"/>
      <c r="FUY25"/>
      <c r="FUZ25"/>
      <c r="FVA25"/>
      <c r="FVB25"/>
      <c r="FVC25"/>
      <c r="FVD25"/>
      <c r="FVE25"/>
      <c r="FVF25"/>
      <c r="FVG25"/>
      <c r="FVH25"/>
      <c r="FVI25"/>
      <c r="FVJ25"/>
      <c r="FVK25"/>
      <c r="FVL25"/>
      <c r="FVM25"/>
      <c r="FVN25"/>
      <c r="FVO25"/>
      <c r="FVP25"/>
      <c r="FVQ25"/>
      <c r="FVR25"/>
      <c r="FVS25"/>
      <c r="FVT25"/>
      <c r="FVU25"/>
      <c r="FVV25"/>
      <c r="FVW25"/>
      <c r="FVX25"/>
      <c r="FVY25"/>
      <c r="FVZ25"/>
      <c r="FWA25"/>
      <c r="FWB25"/>
      <c r="FWC25"/>
      <c r="FWD25"/>
      <c r="FWE25"/>
      <c r="FWF25"/>
      <c r="FWG25"/>
      <c r="FWH25"/>
      <c r="FWI25"/>
      <c r="FWJ25"/>
      <c r="FWK25"/>
      <c r="FWL25"/>
      <c r="FWM25"/>
      <c r="FWN25"/>
      <c r="FWO25"/>
      <c r="FWP25"/>
      <c r="FWQ25"/>
      <c r="FWR25"/>
      <c r="FWS25"/>
      <c r="FWT25"/>
      <c r="FWU25"/>
      <c r="FWV25"/>
      <c r="FWW25"/>
      <c r="FWX25"/>
      <c r="FWY25"/>
      <c r="FWZ25"/>
      <c r="FXA25"/>
      <c r="FXB25"/>
      <c r="FXC25"/>
      <c r="FXD25"/>
      <c r="FXE25"/>
      <c r="FXF25"/>
      <c r="FXG25"/>
      <c r="FXH25"/>
      <c r="FXI25"/>
      <c r="FXJ25"/>
      <c r="FXK25"/>
      <c r="FXL25"/>
      <c r="FXM25"/>
      <c r="FXN25"/>
      <c r="FXO25"/>
      <c r="FXP25"/>
      <c r="FXQ25"/>
      <c r="FXR25"/>
      <c r="FXS25"/>
      <c r="FXT25"/>
      <c r="FXU25"/>
      <c r="FXV25"/>
      <c r="FXW25"/>
      <c r="FXX25"/>
      <c r="FXY25"/>
      <c r="FXZ25"/>
      <c r="FYA25"/>
      <c r="FYB25"/>
      <c r="FYC25"/>
      <c r="FYD25"/>
      <c r="FYE25"/>
      <c r="FYF25"/>
      <c r="FYG25"/>
      <c r="FYH25"/>
      <c r="FYI25"/>
      <c r="FYJ25"/>
      <c r="FYK25"/>
      <c r="FYL25"/>
      <c r="FYM25"/>
      <c r="FYN25"/>
      <c r="FYO25"/>
      <c r="FYP25"/>
      <c r="FYQ25"/>
      <c r="FYR25"/>
      <c r="FYS25"/>
      <c r="FYT25"/>
      <c r="FYU25"/>
      <c r="FYV25"/>
      <c r="FYW25"/>
      <c r="FYX25"/>
      <c r="FYY25"/>
      <c r="FYZ25"/>
      <c r="FZA25"/>
      <c r="FZB25"/>
      <c r="FZC25"/>
      <c r="FZD25"/>
      <c r="FZE25"/>
      <c r="FZF25"/>
      <c r="FZG25"/>
      <c r="FZH25"/>
      <c r="FZI25"/>
      <c r="FZJ25"/>
      <c r="FZK25"/>
      <c r="FZL25"/>
      <c r="FZM25"/>
      <c r="FZN25"/>
      <c r="FZO25"/>
      <c r="FZP25"/>
      <c r="FZQ25"/>
      <c r="FZR25"/>
      <c r="FZS25"/>
      <c r="FZT25"/>
      <c r="FZU25"/>
      <c r="FZV25"/>
      <c r="FZW25"/>
      <c r="FZX25"/>
      <c r="FZY25"/>
      <c r="FZZ25"/>
      <c r="GAA25"/>
      <c r="GAB25"/>
      <c r="GAC25"/>
      <c r="GAD25"/>
      <c r="GAE25"/>
      <c r="GAF25"/>
      <c r="GAG25"/>
      <c r="GAH25"/>
      <c r="GAI25"/>
      <c r="GAJ25"/>
      <c r="GAK25"/>
      <c r="GAL25"/>
      <c r="GAM25"/>
      <c r="GAN25"/>
      <c r="GAO25"/>
      <c r="GAP25"/>
      <c r="GAQ25"/>
      <c r="GAR25"/>
      <c r="GAS25"/>
      <c r="GAT25"/>
      <c r="GAU25"/>
      <c r="GAV25"/>
      <c r="GAW25"/>
      <c r="GAX25"/>
      <c r="GAY25"/>
      <c r="GAZ25"/>
      <c r="GBA25"/>
      <c r="GBB25"/>
      <c r="GBC25"/>
      <c r="GBD25"/>
      <c r="GBE25"/>
      <c r="GBF25"/>
      <c r="GBG25"/>
      <c r="GBH25"/>
      <c r="GBI25"/>
      <c r="GBJ25"/>
      <c r="GBK25"/>
      <c r="GBL25"/>
      <c r="GBM25"/>
      <c r="GBN25"/>
      <c r="GBO25"/>
      <c r="GBP25"/>
      <c r="GBQ25"/>
      <c r="GBR25"/>
      <c r="GBS25"/>
      <c r="GBT25"/>
      <c r="GBU25"/>
      <c r="GBV25"/>
      <c r="GBW25"/>
      <c r="GBX25"/>
      <c r="GBY25"/>
      <c r="GBZ25"/>
      <c r="GCA25"/>
      <c r="GCB25"/>
      <c r="GCC25"/>
      <c r="GCD25"/>
      <c r="GCE25"/>
      <c r="GCF25"/>
      <c r="GCG25"/>
      <c r="GCH25"/>
      <c r="GCI25"/>
      <c r="GCJ25"/>
      <c r="GCK25"/>
      <c r="GCL25"/>
      <c r="GCM25"/>
      <c r="GCN25"/>
      <c r="GCO25"/>
      <c r="GCP25"/>
      <c r="GCQ25"/>
      <c r="GCR25"/>
      <c r="GCS25"/>
      <c r="GCT25"/>
      <c r="GCU25"/>
      <c r="GCV25"/>
      <c r="GCW25"/>
      <c r="GCX25"/>
      <c r="GCY25"/>
      <c r="GCZ25"/>
      <c r="GDA25"/>
      <c r="GDB25"/>
      <c r="GDC25"/>
      <c r="GDD25"/>
      <c r="GDE25"/>
      <c r="GDF25"/>
      <c r="GDG25"/>
      <c r="GDH25"/>
      <c r="GDI25"/>
      <c r="GDJ25"/>
      <c r="GDK25"/>
      <c r="GDL25"/>
      <c r="GDM25"/>
      <c r="GDN25"/>
      <c r="GDO25"/>
      <c r="GDP25"/>
      <c r="GDQ25"/>
      <c r="GDR25"/>
      <c r="GDS25"/>
      <c r="GDT25"/>
      <c r="GDU25"/>
      <c r="GDV25"/>
      <c r="GDW25"/>
      <c r="GDX25"/>
      <c r="GDY25"/>
      <c r="GDZ25"/>
      <c r="GEA25"/>
      <c r="GEB25"/>
      <c r="GEC25"/>
      <c r="GED25"/>
      <c r="GEE25"/>
      <c r="GEF25"/>
      <c r="GEG25"/>
      <c r="GEH25"/>
      <c r="GEI25"/>
      <c r="GEJ25"/>
      <c r="GEK25"/>
      <c r="GEL25"/>
      <c r="GEM25"/>
      <c r="GEN25"/>
      <c r="GEO25"/>
      <c r="GEP25"/>
      <c r="GEQ25"/>
      <c r="GER25"/>
      <c r="GES25"/>
      <c r="GET25"/>
      <c r="GEU25"/>
      <c r="GEV25"/>
      <c r="GEW25"/>
      <c r="GEX25"/>
      <c r="GEY25"/>
      <c r="GEZ25"/>
      <c r="GFA25"/>
      <c r="GFB25"/>
      <c r="GFC25"/>
      <c r="GFD25"/>
      <c r="GFE25"/>
      <c r="GFF25"/>
      <c r="GFG25"/>
      <c r="GFH25"/>
      <c r="GFI25"/>
      <c r="GFJ25"/>
      <c r="GFK25"/>
      <c r="GFL25"/>
      <c r="GFM25"/>
      <c r="GFN25"/>
      <c r="GFO25"/>
      <c r="GFP25"/>
      <c r="GFQ25"/>
      <c r="GFR25"/>
      <c r="GFS25"/>
      <c r="GFT25"/>
      <c r="GFU25"/>
      <c r="GFV25"/>
      <c r="GFW25"/>
      <c r="GFX25"/>
      <c r="GFY25"/>
      <c r="GFZ25"/>
      <c r="GGA25"/>
      <c r="GGB25"/>
      <c r="GGC25"/>
      <c r="GGD25"/>
      <c r="GGE25"/>
      <c r="GGF25"/>
      <c r="GGG25"/>
      <c r="GGH25"/>
      <c r="GGI25"/>
      <c r="GGJ25"/>
      <c r="GGK25"/>
      <c r="GGL25"/>
      <c r="GGM25"/>
      <c r="GGN25"/>
      <c r="GGO25"/>
      <c r="GGP25"/>
      <c r="GGQ25"/>
      <c r="GGR25"/>
      <c r="GGS25"/>
      <c r="GGT25"/>
      <c r="GGU25"/>
      <c r="GGV25"/>
      <c r="GGW25"/>
      <c r="GGX25"/>
      <c r="GGY25"/>
      <c r="GGZ25"/>
      <c r="GHA25"/>
      <c r="GHB25"/>
      <c r="GHC25"/>
      <c r="GHD25"/>
      <c r="GHE25"/>
      <c r="GHF25"/>
      <c r="GHG25"/>
      <c r="GHH25"/>
      <c r="GHI25"/>
      <c r="GHJ25"/>
      <c r="GHK25"/>
      <c r="GHL25"/>
      <c r="GHM25"/>
      <c r="GHN25"/>
      <c r="GHO25"/>
      <c r="GHP25"/>
      <c r="GHQ25"/>
      <c r="GHR25"/>
      <c r="GHS25"/>
      <c r="GHT25"/>
      <c r="GHU25"/>
      <c r="GHV25"/>
      <c r="GHW25"/>
      <c r="GHX25"/>
      <c r="GHY25"/>
      <c r="GHZ25"/>
      <c r="GIA25"/>
      <c r="GIB25"/>
      <c r="GIC25"/>
      <c r="GID25"/>
      <c r="GIE25"/>
      <c r="GIF25"/>
      <c r="GIG25"/>
      <c r="GIH25"/>
      <c r="GII25"/>
      <c r="GIJ25"/>
      <c r="GIK25"/>
      <c r="GIL25"/>
      <c r="GIM25"/>
      <c r="GIN25"/>
      <c r="GIO25"/>
      <c r="GIP25"/>
      <c r="GIQ25"/>
      <c r="GIR25"/>
      <c r="GIS25"/>
      <c r="GIT25"/>
      <c r="GIU25"/>
      <c r="GIV25"/>
      <c r="GIW25"/>
      <c r="GIX25"/>
      <c r="GIY25"/>
      <c r="GIZ25"/>
      <c r="GJA25"/>
      <c r="GJB25"/>
      <c r="GJC25"/>
      <c r="GJD25"/>
      <c r="GJE25"/>
      <c r="GJF25"/>
      <c r="GJG25"/>
      <c r="GJH25"/>
      <c r="GJI25"/>
      <c r="GJJ25"/>
      <c r="GJK25"/>
      <c r="GJL25"/>
      <c r="GJM25"/>
      <c r="GJN25"/>
      <c r="GJO25"/>
      <c r="GJP25"/>
      <c r="GJQ25"/>
      <c r="GJR25"/>
      <c r="GJS25"/>
      <c r="GJT25"/>
      <c r="GJU25"/>
      <c r="GJV25"/>
      <c r="GJW25"/>
      <c r="GJX25"/>
      <c r="GJY25"/>
      <c r="GJZ25"/>
      <c r="GKA25"/>
      <c r="GKB25"/>
      <c r="GKC25"/>
      <c r="GKD25"/>
      <c r="GKE25"/>
      <c r="GKF25"/>
      <c r="GKG25"/>
      <c r="GKH25"/>
      <c r="GKI25"/>
      <c r="GKJ25"/>
      <c r="GKK25"/>
      <c r="GKL25"/>
      <c r="GKM25"/>
      <c r="GKN25"/>
      <c r="GKO25"/>
      <c r="GKP25"/>
      <c r="GKQ25"/>
      <c r="GKR25"/>
      <c r="GKS25"/>
      <c r="GKT25"/>
      <c r="GKU25"/>
      <c r="GKV25"/>
      <c r="GKW25"/>
      <c r="GKX25"/>
      <c r="GKY25"/>
      <c r="GKZ25"/>
      <c r="GLA25"/>
      <c r="GLB25"/>
      <c r="GLC25"/>
      <c r="GLD25"/>
      <c r="GLE25"/>
      <c r="GLF25"/>
      <c r="GLG25"/>
      <c r="GLH25"/>
      <c r="GLI25"/>
      <c r="GLJ25"/>
      <c r="GLK25"/>
      <c r="GLL25"/>
      <c r="GLM25"/>
      <c r="GLN25"/>
      <c r="GLO25"/>
      <c r="GLP25"/>
      <c r="GLQ25"/>
      <c r="GLR25"/>
      <c r="GLS25"/>
      <c r="GLT25"/>
      <c r="GLU25"/>
      <c r="GLV25"/>
      <c r="GLW25"/>
      <c r="GLX25"/>
      <c r="GLY25"/>
      <c r="GLZ25"/>
      <c r="GMA25"/>
      <c r="GMB25"/>
      <c r="GMC25"/>
      <c r="GMD25"/>
      <c r="GME25"/>
      <c r="GMF25"/>
      <c r="GMG25"/>
      <c r="GMH25"/>
      <c r="GMI25"/>
      <c r="GMJ25"/>
      <c r="GMK25"/>
      <c r="GML25"/>
      <c r="GMM25"/>
      <c r="GMN25"/>
      <c r="GMO25"/>
      <c r="GMP25"/>
      <c r="GMQ25"/>
      <c r="GMR25"/>
      <c r="GMS25"/>
      <c r="GMT25"/>
      <c r="GMU25"/>
      <c r="GMV25"/>
      <c r="GMW25"/>
      <c r="GMX25"/>
      <c r="GMY25"/>
      <c r="GMZ25"/>
      <c r="GNA25"/>
      <c r="GNB25"/>
      <c r="GNC25"/>
      <c r="GND25"/>
      <c r="GNE25"/>
      <c r="GNF25"/>
      <c r="GNG25"/>
      <c r="GNH25"/>
      <c r="GNI25"/>
      <c r="GNJ25"/>
      <c r="GNK25"/>
      <c r="GNL25"/>
      <c r="GNM25"/>
      <c r="GNN25"/>
      <c r="GNO25"/>
      <c r="GNP25"/>
      <c r="GNQ25"/>
      <c r="GNR25"/>
      <c r="GNS25"/>
      <c r="GNT25"/>
      <c r="GNU25"/>
      <c r="GNV25"/>
      <c r="GNW25"/>
      <c r="GNX25"/>
      <c r="GNY25"/>
      <c r="GNZ25"/>
      <c r="GOA25"/>
      <c r="GOB25"/>
      <c r="GOC25"/>
      <c r="GOD25"/>
      <c r="GOE25"/>
      <c r="GOF25"/>
      <c r="GOG25"/>
      <c r="GOH25"/>
      <c r="GOI25"/>
      <c r="GOJ25"/>
      <c r="GOK25"/>
      <c r="GOL25"/>
      <c r="GOM25"/>
      <c r="GON25"/>
      <c r="GOO25"/>
      <c r="GOP25"/>
      <c r="GOQ25"/>
      <c r="GOR25"/>
      <c r="GOS25"/>
      <c r="GOT25"/>
      <c r="GOU25"/>
      <c r="GOV25"/>
      <c r="GOW25"/>
      <c r="GOX25"/>
      <c r="GOY25"/>
      <c r="GOZ25"/>
      <c r="GPA25"/>
      <c r="GPB25"/>
      <c r="GPC25"/>
      <c r="GPD25"/>
      <c r="GPE25"/>
      <c r="GPF25"/>
      <c r="GPG25"/>
      <c r="GPH25"/>
      <c r="GPI25"/>
      <c r="GPJ25"/>
      <c r="GPK25"/>
      <c r="GPL25"/>
      <c r="GPM25"/>
      <c r="GPN25"/>
      <c r="GPO25"/>
      <c r="GPP25"/>
      <c r="GPQ25"/>
      <c r="GPR25"/>
      <c r="GPS25"/>
      <c r="GPT25"/>
      <c r="GPU25"/>
      <c r="GPV25"/>
      <c r="GPW25"/>
      <c r="GPX25"/>
      <c r="GPY25"/>
      <c r="GPZ25"/>
      <c r="GQA25"/>
      <c r="GQB25"/>
      <c r="GQC25"/>
      <c r="GQD25"/>
      <c r="GQE25"/>
      <c r="GQF25"/>
      <c r="GQG25"/>
      <c r="GQH25"/>
      <c r="GQI25"/>
      <c r="GQJ25"/>
      <c r="GQK25"/>
      <c r="GQL25"/>
      <c r="GQM25"/>
      <c r="GQN25"/>
      <c r="GQO25"/>
      <c r="GQP25"/>
      <c r="GQQ25"/>
      <c r="GQR25"/>
      <c r="GQS25"/>
      <c r="GQT25"/>
      <c r="GQU25"/>
      <c r="GQV25"/>
      <c r="GQW25"/>
      <c r="GQX25"/>
      <c r="GQY25"/>
      <c r="GQZ25"/>
      <c r="GRA25"/>
      <c r="GRB25"/>
      <c r="GRC25"/>
      <c r="GRD25"/>
      <c r="GRE25"/>
      <c r="GRF25"/>
      <c r="GRG25"/>
      <c r="GRH25"/>
      <c r="GRI25"/>
      <c r="GRJ25"/>
      <c r="GRK25"/>
      <c r="GRL25"/>
      <c r="GRM25"/>
      <c r="GRN25"/>
      <c r="GRO25"/>
      <c r="GRP25"/>
      <c r="GRQ25"/>
      <c r="GRR25"/>
      <c r="GRS25"/>
      <c r="GRT25"/>
      <c r="GRU25"/>
      <c r="GRV25"/>
      <c r="GRW25"/>
      <c r="GRX25"/>
      <c r="GRY25"/>
      <c r="GRZ25"/>
      <c r="GSA25"/>
      <c r="GSB25"/>
      <c r="GSC25"/>
      <c r="GSD25"/>
      <c r="GSE25"/>
      <c r="GSF25"/>
      <c r="GSG25"/>
      <c r="GSH25"/>
      <c r="GSI25"/>
      <c r="GSJ25"/>
      <c r="GSK25"/>
      <c r="GSL25"/>
      <c r="GSM25"/>
      <c r="GSN25"/>
      <c r="GSO25"/>
      <c r="GSP25"/>
      <c r="GSQ25"/>
      <c r="GSR25"/>
      <c r="GSS25"/>
      <c r="GST25"/>
      <c r="GSU25"/>
      <c r="GSV25"/>
      <c r="GSW25"/>
      <c r="GSX25"/>
      <c r="GSY25"/>
      <c r="GSZ25"/>
      <c r="GTA25"/>
      <c r="GTB25"/>
      <c r="GTC25"/>
      <c r="GTD25"/>
      <c r="GTE25"/>
      <c r="GTF25"/>
      <c r="GTG25"/>
      <c r="GTH25"/>
      <c r="GTI25"/>
      <c r="GTJ25"/>
      <c r="GTK25"/>
      <c r="GTL25"/>
      <c r="GTM25"/>
      <c r="GTN25"/>
      <c r="GTO25"/>
      <c r="GTP25"/>
      <c r="GTQ25"/>
      <c r="GTR25"/>
      <c r="GTS25"/>
      <c r="GTT25"/>
      <c r="GTU25"/>
      <c r="GTV25"/>
      <c r="GTW25"/>
      <c r="GTX25"/>
      <c r="GTY25"/>
      <c r="GTZ25"/>
      <c r="GUA25"/>
      <c r="GUB25"/>
      <c r="GUC25"/>
      <c r="GUD25"/>
      <c r="GUE25"/>
      <c r="GUF25"/>
      <c r="GUG25"/>
      <c r="GUH25"/>
      <c r="GUI25"/>
      <c r="GUJ25"/>
      <c r="GUK25"/>
      <c r="GUL25"/>
      <c r="GUM25"/>
      <c r="GUN25"/>
      <c r="GUO25"/>
      <c r="GUP25"/>
      <c r="GUQ25"/>
      <c r="GUR25"/>
      <c r="GUS25"/>
      <c r="GUT25"/>
      <c r="GUU25"/>
      <c r="GUV25"/>
      <c r="GUW25"/>
      <c r="GUX25"/>
      <c r="GUY25"/>
      <c r="GUZ25"/>
      <c r="GVA25"/>
      <c r="GVB25"/>
      <c r="GVC25"/>
      <c r="GVD25"/>
      <c r="GVE25"/>
      <c r="GVF25"/>
      <c r="GVG25"/>
      <c r="GVH25"/>
      <c r="GVI25"/>
      <c r="GVJ25"/>
      <c r="GVK25"/>
      <c r="GVL25"/>
      <c r="GVM25"/>
      <c r="GVN25"/>
      <c r="GVO25"/>
      <c r="GVP25"/>
      <c r="GVQ25"/>
      <c r="GVR25"/>
      <c r="GVS25"/>
      <c r="GVT25"/>
      <c r="GVU25"/>
      <c r="GVV25"/>
      <c r="GVW25"/>
      <c r="GVX25"/>
      <c r="GVY25"/>
      <c r="GVZ25"/>
      <c r="GWA25"/>
      <c r="GWB25"/>
      <c r="GWC25"/>
      <c r="GWD25"/>
      <c r="GWE25"/>
      <c r="GWF25"/>
      <c r="GWG25"/>
      <c r="GWH25"/>
      <c r="GWI25"/>
      <c r="GWJ25"/>
      <c r="GWK25"/>
      <c r="GWL25"/>
      <c r="GWM25"/>
      <c r="GWN25"/>
      <c r="GWO25"/>
      <c r="GWP25"/>
      <c r="GWQ25"/>
      <c r="GWR25"/>
      <c r="GWS25"/>
      <c r="GWT25"/>
      <c r="GWU25"/>
      <c r="GWV25"/>
      <c r="GWW25"/>
      <c r="GWX25"/>
      <c r="GWY25"/>
      <c r="GWZ25"/>
      <c r="GXA25"/>
      <c r="GXB25"/>
      <c r="GXC25"/>
      <c r="GXD25"/>
      <c r="GXE25"/>
      <c r="GXF25"/>
      <c r="GXG25"/>
      <c r="GXH25"/>
      <c r="GXI25"/>
      <c r="GXJ25"/>
      <c r="GXK25"/>
      <c r="GXL25"/>
      <c r="GXM25"/>
      <c r="GXN25"/>
      <c r="GXO25"/>
      <c r="GXP25"/>
      <c r="GXQ25"/>
      <c r="GXR25"/>
      <c r="GXS25"/>
      <c r="GXT25"/>
      <c r="GXU25"/>
      <c r="GXV25"/>
      <c r="GXW25"/>
      <c r="GXX25"/>
      <c r="GXY25"/>
      <c r="GXZ25"/>
      <c r="GYA25"/>
      <c r="GYB25"/>
      <c r="GYC25"/>
      <c r="GYD25"/>
      <c r="GYE25"/>
      <c r="GYF25"/>
      <c r="GYG25"/>
      <c r="GYH25"/>
      <c r="GYI25"/>
      <c r="GYJ25"/>
      <c r="GYK25"/>
      <c r="GYL25"/>
      <c r="GYM25"/>
      <c r="GYN25"/>
      <c r="GYO25"/>
      <c r="GYP25"/>
      <c r="GYQ25"/>
      <c r="GYR25"/>
      <c r="GYS25"/>
      <c r="GYT25"/>
      <c r="GYU25"/>
      <c r="GYV25"/>
      <c r="GYW25"/>
      <c r="GYX25"/>
      <c r="GYY25"/>
      <c r="GYZ25"/>
      <c r="GZA25"/>
      <c r="GZB25"/>
      <c r="GZC25"/>
      <c r="GZD25"/>
      <c r="GZE25"/>
      <c r="GZF25"/>
      <c r="GZG25"/>
      <c r="GZH25"/>
      <c r="GZI25"/>
      <c r="GZJ25"/>
      <c r="GZK25"/>
      <c r="GZL25"/>
      <c r="GZM25"/>
      <c r="GZN25"/>
      <c r="GZO25"/>
      <c r="GZP25"/>
      <c r="GZQ25"/>
      <c r="GZR25"/>
      <c r="GZS25"/>
      <c r="GZT25"/>
      <c r="GZU25"/>
      <c r="GZV25"/>
      <c r="GZW25"/>
      <c r="GZX25"/>
      <c r="GZY25"/>
      <c r="GZZ25"/>
      <c r="HAA25"/>
      <c r="HAB25"/>
      <c r="HAC25"/>
      <c r="HAD25"/>
      <c r="HAE25"/>
      <c r="HAF25"/>
      <c r="HAG25"/>
      <c r="HAH25"/>
      <c r="HAI25"/>
      <c r="HAJ25"/>
      <c r="HAK25"/>
      <c r="HAL25"/>
      <c r="HAM25"/>
      <c r="HAN25"/>
      <c r="HAO25"/>
      <c r="HAP25"/>
      <c r="HAQ25"/>
      <c r="HAR25"/>
      <c r="HAS25"/>
      <c r="HAT25"/>
      <c r="HAU25"/>
      <c r="HAV25"/>
      <c r="HAW25"/>
      <c r="HAX25"/>
      <c r="HAY25"/>
      <c r="HAZ25"/>
      <c r="HBA25"/>
      <c r="HBB25"/>
      <c r="HBC25"/>
      <c r="HBD25"/>
      <c r="HBE25"/>
      <c r="HBF25"/>
      <c r="HBG25"/>
      <c r="HBH25"/>
      <c r="HBI25"/>
      <c r="HBJ25"/>
      <c r="HBK25"/>
      <c r="HBL25"/>
      <c r="HBM25"/>
      <c r="HBN25"/>
      <c r="HBO25"/>
      <c r="HBP25"/>
      <c r="HBQ25"/>
      <c r="HBR25"/>
      <c r="HBS25"/>
      <c r="HBT25"/>
      <c r="HBU25"/>
      <c r="HBV25"/>
      <c r="HBW25"/>
      <c r="HBX25"/>
      <c r="HBY25"/>
      <c r="HBZ25"/>
      <c r="HCA25"/>
      <c r="HCB25"/>
      <c r="HCC25"/>
      <c r="HCD25"/>
      <c r="HCE25"/>
      <c r="HCF25"/>
      <c r="HCG25"/>
      <c r="HCH25"/>
      <c r="HCI25"/>
      <c r="HCJ25"/>
      <c r="HCK25"/>
      <c r="HCL25"/>
      <c r="HCM25"/>
      <c r="HCN25"/>
      <c r="HCO25"/>
      <c r="HCP25"/>
      <c r="HCQ25"/>
      <c r="HCR25"/>
      <c r="HCS25"/>
      <c r="HCT25"/>
      <c r="HCU25"/>
      <c r="HCV25"/>
      <c r="HCW25"/>
      <c r="HCX25"/>
      <c r="HCY25"/>
      <c r="HCZ25"/>
      <c r="HDA25"/>
      <c r="HDB25"/>
      <c r="HDC25"/>
      <c r="HDD25"/>
      <c r="HDE25"/>
      <c r="HDF25"/>
      <c r="HDG25"/>
      <c r="HDH25"/>
      <c r="HDI25"/>
      <c r="HDJ25"/>
      <c r="HDK25"/>
      <c r="HDL25"/>
      <c r="HDM25"/>
      <c r="HDN25"/>
      <c r="HDO25"/>
      <c r="HDP25"/>
      <c r="HDQ25"/>
      <c r="HDR25"/>
      <c r="HDS25"/>
      <c r="HDT25"/>
      <c r="HDU25"/>
      <c r="HDV25"/>
      <c r="HDW25"/>
      <c r="HDX25"/>
      <c r="HDY25"/>
      <c r="HDZ25"/>
      <c r="HEA25"/>
      <c r="HEB25"/>
      <c r="HEC25"/>
      <c r="HED25"/>
      <c r="HEE25"/>
      <c r="HEF25"/>
      <c r="HEG25"/>
      <c r="HEH25"/>
      <c r="HEI25"/>
      <c r="HEJ25"/>
      <c r="HEK25"/>
      <c r="HEL25"/>
      <c r="HEM25"/>
      <c r="HEN25"/>
      <c r="HEO25"/>
      <c r="HEP25"/>
      <c r="HEQ25"/>
      <c r="HER25"/>
      <c r="HES25"/>
      <c r="HET25"/>
      <c r="HEU25"/>
      <c r="HEV25"/>
      <c r="HEW25"/>
      <c r="HEX25"/>
      <c r="HEY25"/>
      <c r="HEZ25"/>
      <c r="HFA25"/>
      <c r="HFB25"/>
      <c r="HFC25"/>
      <c r="HFD25"/>
      <c r="HFE25"/>
      <c r="HFF25"/>
      <c r="HFG25"/>
      <c r="HFH25"/>
      <c r="HFI25"/>
      <c r="HFJ25"/>
      <c r="HFK25"/>
      <c r="HFL25"/>
      <c r="HFM25"/>
      <c r="HFN25"/>
      <c r="HFO25"/>
      <c r="HFP25"/>
      <c r="HFQ25"/>
      <c r="HFR25"/>
      <c r="HFS25"/>
      <c r="HFT25"/>
      <c r="HFU25"/>
      <c r="HFV25"/>
      <c r="HFW25"/>
      <c r="HFX25"/>
      <c r="HFY25"/>
      <c r="HFZ25"/>
      <c r="HGA25"/>
      <c r="HGB25"/>
      <c r="HGC25"/>
      <c r="HGD25"/>
      <c r="HGE25"/>
      <c r="HGF25"/>
      <c r="HGG25"/>
      <c r="HGH25"/>
      <c r="HGI25"/>
      <c r="HGJ25"/>
      <c r="HGK25"/>
      <c r="HGL25"/>
      <c r="HGM25"/>
      <c r="HGN25"/>
      <c r="HGO25"/>
      <c r="HGP25"/>
      <c r="HGQ25"/>
      <c r="HGR25"/>
      <c r="HGS25"/>
      <c r="HGT25"/>
      <c r="HGU25"/>
      <c r="HGV25"/>
      <c r="HGW25"/>
      <c r="HGX25"/>
      <c r="HGY25"/>
      <c r="HGZ25"/>
      <c r="HHA25"/>
      <c r="HHB25"/>
      <c r="HHC25"/>
      <c r="HHD25"/>
      <c r="HHE25"/>
      <c r="HHF25"/>
      <c r="HHG25"/>
      <c r="HHH25"/>
      <c r="HHI25"/>
      <c r="HHJ25"/>
      <c r="HHK25"/>
      <c r="HHL25"/>
      <c r="HHM25"/>
      <c r="HHN25"/>
      <c r="HHO25"/>
      <c r="HHP25"/>
      <c r="HHQ25"/>
      <c r="HHR25"/>
      <c r="HHS25"/>
      <c r="HHT25"/>
      <c r="HHU25"/>
      <c r="HHV25"/>
      <c r="HHW25"/>
      <c r="HHX25"/>
      <c r="HHY25"/>
      <c r="HHZ25"/>
      <c r="HIA25"/>
      <c r="HIB25"/>
      <c r="HIC25"/>
      <c r="HID25"/>
      <c r="HIE25"/>
      <c r="HIF25"/>
      <c r="HIG25"/>
      <c r="HIH25"/>
      <c r="HII25"/>
      <c r="HIJ25"/>
      <c r="HIK25"/>
      <c r="HIL25"/>
      <c r="HIM25"/>
      <c r="HIN25"/>
      <c r="HIO25"/>
      <c r="HIP25"/>
      <c r="HIQ25"/>
      <c r="HIR25"/>
      <c r="HIS25"/>
      <c r="HIT25"/>
      <c r="HIU25"/>
      <c r="HIV25"/>
      <c r="HIW25"/>
      <c r="HIX25"/>
      <c r="HIY25"/>
      <c r="HIZ25"/>
      <c r="HJA25"/>
      <c r="HJB25"/>
      <c r="HJC25"/>
      <c r="HJD25"/>
      <c r="HJE25"/>
      <c r="HJF25"/>
      <c r="HJG25"/>
      <c r="HJH25"/>
      <c r="HJI25"/>
      <c r="HJJ25"/>
      <c r="HJK25"/>
      <c r="HJL25"/>
      <c r="HJM25"/>
      <c r="HJN25"/>
      <c r="HJO25"/>
      <c r="HJP25"/>
      <c r="HJQ25"/>
      <c r="HJR25"/>
      <c r="HJS25"/>
      <c r="HJT25"/>
      <c r="HJU25"/>
      <c r="HJV25"/>
      <c r="HJW25"/>
      <c r="HJX25"/>
      <c r="HJY25"/>
      <c r="HJZ25"/>
      <c r="HKA25"/>
      <c r="HKB25"/>
      <c r="HKC25"/>
      <c r="HKD25"/>
      <c r="HKE25"/>
      <c r="HKF25"/>
      <c r="HKG25"/>
      <c r="HKH25"/>
      <c r="HKI25"/>
      <c r="HKJ25"/>
      <c r="HKK25"/>
      <c r="HKL25"/>
      <c r="HKM25"/>
      <c r="HKN25"/>
      <c r="HKO25"/>
      <c r="HKP25"/>
      <c r="HKQ25"/>
      <c r="HKR25"/>
      <c r="HKS25"/>
      <c r="HKT25"/>
      <c r="HKU25"/>
      <c r="HKV25"/>
      <c r="HKW25"/>
      <c r="HKX25"/>
      <c r="HKY25"/>
      <c r="HKZ25"/>
      <c r="HLA25"/>
      <c r="HLB25"/>
      <c r="HLC25"/>
      <c r="HLD25"/>
      <c r="HLE25"/>
      <c r="HLF25"/>
      <c r="HLG25"/>
      <c r="HLH25"/>
      <c r="HLI25"/>
      <c r="HLJ25"/>
      <c r="HLK25"/>
      <c r="HLL25"/>
      <c r="HLM25"/>
      <c r="HLN25"/>
      <c r="HLO25"/>
      <c r="HLP25"/>
      <c r="HLQ25"/>
      <c r="HLR25"/>
      <c r="HLS25"/>
      <c r="HLT25"/>
      <c r="HLU25"/>
      <c r="HLV25"/>
      <c r="HLW25"/>
      <c r="HLX25"/>
      <c r="HLY25"/>
      <c r="HLZ25"/>
      <c r="HMA25"/>
      <c r="HMB25"/>
      <c r="HMC25"/>
      <c r="HMD25"/>
      <c r="HME25"/>
      <c r="HMF25"/>
      <c r="HMG25"/>
      <c r="HMH25"/>
      <c r="HMI25"/>
      <c r="HMJ25"/>
      <c r="HMK25"/>
      <c r="HML25"/>
      <c r="HMM25"/>
      <c r="HMN25"/>
      <c r="HMO25"/>
      <c r="HMP25"/>
      <c r="HMQ25"/>
      <c r="HMR25"/>
      <c r="HMS25"/>
      <c r="HMT25"/>
      <c r="HMU25"/>
      <c r="HMV25"/>
      <c r="HMW25"/>
      <c r="HMX25"/>
      <c r="HMY25"/>
      <c r="HMZ25"/>
      <c r="HNA25"/>
      <c r="HNB25"/>
      <c r="HNC25"/>
      <c r="HND25"/>
      <c r="HNE25"/>
      <c r="HNF25"/>
      <c r="HNG25"/>
      <c r="HNH25"/>
      <c r="HNI25"/>
      <c r="HNJ25"/>
      <c r="HNK25"/>
      <c r="HNL25"/>
      <c r="HNM25"/>
      <c r="HNN25"/>
      <c r="HNO25"/>
      <c r="HNP25"/>
      <c r="HNQ25"/>
      <c r="HNR25"/>
      <c r="HNS25"/>
      <c r="HNT25"/>
      <c r="HNU25"/>
      <c r="HNV25"/>
      <c r="HNW25"/>
      <c r="HNX25"/>
      <c r="HNY25"/>
      <c r="HNZ25"/>
      <c r="HOA25"/>
      <c r="HOB25"/>
      <c r="HOC25"/>
      <c r="HOD25"/>
      <c r="HOE25"/>
      <c r="HOF25"/>
      <c r="HOG25"/>
      <c r="HOH25"/>
      <c r="HOI25"/>
      <c r="HOJ25"/>
      <c r="HOK25"/>
      <c r="HOL25"/>
      <c r="HOM25"/>
      <c r="HON25"/>
      <c r="HOO25"/>
      <c r="HOP25"/>
      <c r="HOQ25"/>
      <c r="HOR25"/>
      <c r="HOS25"/>
      <c r="HOT25"/>
      <c r="HOU25"/>
      <c r="HOV25"/>
      <c r="HOW25"/>
      <c r="HOX25"/>
      <c r="HOY25"/>
      <c r="HOZ25"/>
      <c r="HPA25"/>
      <c r="HPB25"/>
      <c r="HPC25"/>
      <c r="HPD25"/>
      <c r="HPE25"/>
      <c r="HPF25"/>
      <c r="HPG25"/>
      <c r="HPH25"/>
      <c r="HPI25"/>
      <c r="HPJ25"/>
      <c r="HPK25"/>
      <c r="HPL25"/>
      <c r="HPM25"/>
      <c r="HPN25"/>
      <c r="HPO25"/>
      <c r="HPP25"/>
      <c r="HPQ25"/>
      <c r="HPR25"/>
      <c r="HPS25"/>
      <c r="HPT25"/>
      <c r="HPU25"/>
      <c r="HPV25"/>
      <c r="HPW25"/>
      <c r="HPX25"/>
      <c r="HPY25"/>
      <c r="HPZ25"/>
      <c r="HQA25"/>
      <c r="HQB25"/>
      <c r="HQC25"/>
      <c r="HQD25"/>
      <c r="HQE25"/>
      <c r="HQF25"/>
      <c r="HQG25"/>
      <c r="HQH25"/>
      <c r="HQI25"/>
      <c r="HQJ25"/>
      <c r="HQK25"/>
      <c r="HQL25"/>
      <c r="HQM25"/>
      <c r="HQN25"/>
      <c r="HQO25"/>
      <c r="HQP25"/>
      <c r="HQQ25"/>
      <c r="HQR25"/>
      <c r="HQS25"/>
      <c r="HQT25"/>
      <c r="HQU25"/>
      <c r="HQV25"/>
      <c r="HQW25"/>
      <c r="HQX25"/>
      <c r="HQY25"/>
      <c r="HQZ25"/>
      <c r="HRA25"/>
      <c r="HRB25"/>
      <c r="HRC25"/>
      <c r="HRD25"/>
      <c r="HRE25"/>
      <c r="HRF25"/>
      <c r="HRG25"/>
      <c r="HRH25"/>
      <c r="HRI25"/>
      <c r="HRJ25"/>
      <c r="HRK25"/>
      <c r="HRL25"/>
      <c r="HRM25"/>
      <c r="HRN25"/>
      <c r="HRO25"/>
      <c r="HRP25"/>
      <c r="HRQ25"/>
      <c r="HRR25"/>
      <c r="HRS25"/>
      <c r="HRT25"/>
      <c r="HRU25"/>
      <c r="HRV25"/>
      <c r="HRW25"/>
      <c r="HRX25"/>
      <c r="HRY25"/>
      <c r="HRZ25"/>
      <c r="HSA25"/>
      <c r="HSB25"/>
      <c r="HSC25"/>
      <c r="HSD25"/>
      <c r="HSE25"/>
      <c r="HSF25"/>
      <c r="HSG25"/>
      <c r="HSH25"/>
      <c r="HSI25"/>
      <c r="HSJ25"/>
      <c r="HSK25"/>
      <c r="HSL25"/>
      <c r="HSM25"/>
      <c r="HSN25"/>
      <c r="HSO25"/>
      <c r="HSP25"/>
      <c r="HSQ25"/>
      <c r="HSR25"/>
      <c r="HSS25"/>
      <c r="HST25"/>
      <c r="HSU25"/>
      <c r="HSV25"/>
      <c r="HSW25"/>
      <c r="HSX25"/>
      <c r="HSY25"/>
      <c r="HSZ25"/>
      <c r="HTA25"/>
      <c r="HTB25"/>
      <c r="HTC25"/>
      <c r="HTD25"/>
      <c r="HTE25"/>
      <c r="HTF25"/>
      <c r="HTG25"/>
      <c r="HTH25"/>
      <c r="HTI25"/>
      <c r="HTJ25"/>
      <c r="HTK25"/>
      <c r="HTL25"/>
      <c r="HTM25"/>
      <c r="HTN25"/>
      <c r="HTO25"/>
      <c r="HTP25"/>
      <c r="HTQ25"/>
      <c r="HTR25"/>
      <c r="HTS25"/>
      <c r="HTT25"/>
      <c r="HTU25"/>
      <c r="HTV25"/>
      <c r="HTW25"/>
      <c r="HTX25"/>
      <c r="HTY25"/>
      <c r="HTZ25"/>
      <c r="HUA25"/>
      <c r="HUB25"/>
      <c r="HUC25"/>
      <c r="HUD25"/>
      <c r="HUE25"/>
      <c r="HUF25"/>
      <c r="HUG25"/>
      <c r="HUH25"/>
      <c r="HUI25"/>
      <c r="HUJ25"/>
      <c r="HUK25"/>
      <c r="HUL25"/>
      <c r="HUM25"/>
      <c r="HUN25"/>
      <c r="HUO25"/>
      <c r="HUP25"/>
      <c r="HUQ25"/>
      <c r="HUR25"/>
      <c r="HUS25"/>
      <c r="HUT25"/>
      <c r="HUU25"/>
      <c r="HUV25"/>
      <c r="HUW25"/>
      <c r="HUX25"/>
      <c r="HUY25"/>
      <c r="HUZ25"/>
      <c r="HVA25"/>
      <c r="HVB25"/>
      <c r="HVC25"/>
      <c r="HVD25"/>
      <c r="HVE25"/>
      <c r="HVF25"/>
      <c r="HVG25"/>
      <c r="HVH25"/>
      <c r="HVI25"/>
      <c r="HVJ25"/>
      <c r="HVK25"/>
      <c r="HVL25"/>
      <c r="HVM25"/>
      <c r="HVN25"/>
      <c r="HVO25"/>
      <c r="HVP25"/>
      <c r="HVQ25"/>
      <c r="HVR25"/>
      <c r="HVS25"/>
      <c r="HVT25"/>
      <c r="HVU25"/>
      <c r="HVV25"/>
      <c r="HVW25"/>
      <c r="HVX25"/>
      <c r="HVY25"/>
      <c r="HVZ25"/>
      <c r="HWA25"/>
      <c r="HWB25"/>
      <c r="HWC25"/>
      <c r="HWD25"/>
      <c r="HWE25"/>
      <c r="HWF25"/>
      <c r="HWG25"/>
      <c r="HWH25"/>
      <c r="HWI25"/>
      <c r="HWJ25"/>
      <c r="HWK25"/>
      <c r="HWL25"/>
      <c r="HWM25"/>
      <c r="HWN25"/>
      <c r="HWO25"/>
      <c r="HWP25"/>
      <c r="HWQ25"/>
      <c r="HWR25"/>
      <c r="HWS25"/>
      <c r="HWT25"/>
      <c r="HWU25"/>
      <c r="HWV25"/>
      <c r="HWW25"/>
      <c r="HWX25"/>
      <c r="HWY25"/>
      <c r="HWZ25"/>
      <c r="HXA25"/>
      <c r="HXB25"/>
      <c r="HXC25"/>
      <c r="HXD25"/>
      <c r="HXE25"/>
      <c r="HXF25"/>
      <c r="HXG25"/>
      <c r="HXH25"/>
      <c r="HXI25"/>
      <c r="HXJ25"/>
      <c r="HXK25"/>
      <c r="HXL25"/>
      <c r="HXM25"/>
      <c r="HXN25"/>
      <c r="HXO25"/>
      <c r="HXP25"/>
      <c r="HXQ25"/>
      <c r="HXR25"/>
      <c r="HXS25"/>
      <c r="HXT25"/>
      <c r="HXU25"/>
      <c r="HXV25"/>
      <c r="HXW25"/>
      <c r="HXX25"/>
      <c r="HXY25"/>
      <c r="HXZ25"/>
      <c r="HYA25"/>
      <c r="HYB25"/>
      <c r="HYC25"/>
      <c r="HYD25"/>
      <c r="HYE25"/>
      <c r="HYF25"/>
      <c r="HYG25"/>
      <c r="HYH25"/>
      <c r="HYI25"/>
      <c r="HYJ25"/>
      <c r="HYK25"/>
      <c r="HYL25"/>
      <c r="HYM25"/>
      <c r="HYN25"/>
      <c r="HYO25"/>
      <c r="HYP25"/>
      <c r="HYQ25"/>
      <c r="HYR25"/>
      <c r="HYS25"/>
      <c r="HYT25"/>
      <c r="HYU25"/>
      <c r="HYV25"/>
      <c r="HYW25"/>
      <c r="HYX25"/>
      <c r="HYY25"/>
      <c r="HYZ25"/>
      <c r="HZA25"/>
      <c r="HZB25"/>
      <c r="HZC25"/>
      <c r="HZD25"/>
      <c r="HZE25"/>
      <c r="HZF25"/>
      <c r="HZG25"/>
      <c r="HZH25"/>
      <c r="HZI25"/>
      <c r="HZJ25"/>
      <c r="HZK25"/>
      <c r="HZL25"/>
      <c r="HZM25"/>
      <c r="HZN25"/>
      <c r="HZO25"/>
      <c r="HZP25"/>
      <c r="HZQ25"/>
      <c r="HZR25"/>
      <c r="HZS25"/>
      <c r="HZT25"/>
      <c r="HZU25"/>
      <c r="HZV25"/>
      <c r="HZW25"/>
      <c r="HZX25"/>
      <c r="HZY25"/>
      <c r="HZZ25"/>
      <c r="IAA25"/>
      <c r="IAB25"/>
      <c r="IAC25"/>
      <c r="IAD25"/>
      <c r="IAE25"/>
      <c r="IAF25"/>
      <c r="IAG25"/>
      <c r="IAH25"/>
      <c r="IAI25"/>
      <c r="IAJ25"/>
      <c r="IAK25"/>
      <c r="IAL25"/>
      <c r="IAM25"/>
      <c r="IAN25"/>
      <c r="IAO25"/>
      <c r="IAP25"/>
      <c r="IAQ25"/>
      <c r="IAR25"/>
      <c r="IAS25"/>
      <c r="IAT25"/>
      <c r="IAU25"/>
      <c r="IAV25"/>
      <c r="IAW25"/>
      <c r="IAX25"/>
      <c r="IAY25"/>
      <c r="IAZ25"/>
      <c r="IBA25"/>
      <c r="IBB25"/>
      <c r="IBC25"/>
      <c r="IBD25"/>
      <c r="IBE25"/>
      <c r="IBF25"/>
      <c r="IBG25"/>
      <c r="IBH25"/>
      <c r="IBI25"/>
      <c r="IBJ25"/>
      <c r="IBK25"/>
      <c r="IBL25"/>
      <c r="IBM25"/>
      <c r="IBN25"/>
      <c r="IBO25"/>
      <c r="IBP25"/>
      <c r="IBQ25"/>
      <c r="IBR25"/>
      <c r="IBS25"/>
      <c r="IBT25"/>
      <c r="IBU25"/>
      <c r="IBV25"/>
      <c r="IBW25"/>
      <c r="IBX25"/>
      <c r="IBY25"/>
      <c r="IBZ25"/>
      <c r="ICA25"/>
      <c r="ICB25"/>
      <c r="ICC25"/>
      <c r="ICD25"/>
      <c r="ICE25"/>
      <c r="ICF25"/>
      <c r="ICG25"/>
      <c r="ICH25"/>
      <c r="ICI25"/>
      <c r="ICJ25"/>
      <c r="ICK25"/>
      <c r="ICL25"/>
      <c r="ICM25"/>
      <c r="ICN25"/>
      <c r="ICO25"/>
      <c r="ICP25"/>
      <c r="ICQ25"/>
      <c r="ICR25"/>
      <c r="ICS25"/>
      <c r="ICT25"/>
      <c r="ICU25"/>
      <c r="ICV25"/>
      <c r="ICW25"/>
      <c r="ICX25"/>
      <c r="ICY25"/>
      <c r="ICZ25"/>
      <c r="IDA25"/>
      <c r="IDB25"/>
      <c r="IDC25"/>
      <c r="IDD25"/>
      <c r="IDE25"/>
      <c r="IDF25"/>
      <c r="IDG25"/>
      <c r="IDH25"/>
      <c r="IDI25"/>
      <c r="IDJ25"/>
      <c r="IDK25"/>
      <c r="IDL25"/>
      <c r="IDM25"/>
      <c r="IDN25"/>
      <c r="IDO25"/>
      <c r="IDP25"/>
      <c r="IDQ25"/>
      <c r="IDR25"/>
      <c r="IDS25"/>
      <c r="IDT25"/>
      <c r="IDU25"/>
      <c r="IDV25"/>
      <c r="IDW25"/>
      <c r="IDX25"/>
      <c r="IDY25"/>
      <c r="IDZ25"/>
      <c r="IEA25"/>
      <c r="IEB25"/>
      <c r="IEC25"/>
      <c r="IED25"/>
      <c r="IEE25"/>
      <c r="IEF25"/>
      <c r="IEG25"/>
      <c r="IEH25"/>
      <c r="IEI25"/>
      <c r="IEJ25"/>
      <c r="IEK25"/>
      <c r="IEL25"/>
      <c r="IEM25"/>
      <c r="IEN25"/>
      <c r="IEO25"/>
      <c r="IEP25"/>
      <c r="IEQ25"/>
      <c r="IER25"/>
      <c r="IES25"/>
      <c r="IET25"/>
      <c r="IEU25"/>
      <c r="IEV25"/>
      <c r="IEW25"/>
      <c r="IEX25"/>
      <c r="IEY25"/>
      <c r="IEZ25"/>
      <c r="IFA25"/>
      <c r="IFB25"/>
      <c r="IFC25"/>
      <c r="IFD25"/>
      <c r="IFE25"/>
      <c r="IFF25"/>
      <c r="IFG25"/>
      <c r="IFH25"/>
      <c r="IFI25"/>
      <c r="IFJ25"/>
      <c r="IFK25"/>
      <c r="IFL25"/>
      <c r="IFM25"/>
      <c r="IFN25"/>
      <c r="IFO25"/>
      <c r="IFP25"/>
      <c r="IFQ25"/>
      <c r="IFR25"/>
      <c r="IFS25"/>
      <c r="IFT25"/>
      <c r="IFU25"/>
      <c r="IFV25"/>
      <c r="IFW25"/>
      <c r="IFX25"/>
      <c r="IFY25"/>
      <c r="IFZ25"/>
      <c r="IGA25"/>
      <c r="IGB25"/>
      <c r="IGC25"/>
      <c r="IGD25"/>
      <c r="IGE25"/>
      <c r="IGF25"/>
      <c r="IGG25"/>
      <c r="IGH25"/>
      <c r="IGI25"/>
      <c r="IGJ25"/>
      <c r="IGK25"/>
      <c r="IGL25"/>
      <c r="IGM25"/>
      <c r="IGN25"/>
      <c r="IGO25"/>
      <c r="IGP25"/>
      <c r="IGQ25"/>
      <c r="IGR25"/>
      <c r="IGS25"/>
      <c r="IGT25"/>
      <c r="IGU25"/>
      <c r="IGV25"/>
      <c r="IGW25"/>
      <c r="IGX25"/>
      <c r="IGY25"/>
      <c r="IGZ25"/>
      <c r="IHA25"/>
      <c r="IHB25"/>
      <c r="IHC25"/>
      <c r="IHD25"/>
      <c r="IHE25"/>
      <c r="IHF25"/>
      <c r="IHG25"/>
      <c r="IHH25"/>
      <c r="IHI25"/>
      <c r="IHJ25"/>
      <c r="IHK25"/>
      <c r="IHL25"/>
      <c r="IHM25"/>
      <c r="IHN25"/>
      <c r="IHO25"/>
      <c r="IHP25"/>
      <c r="IHQ25"/>
      <c r="IHR25"/>
      <c r="IHS25"/>
      <c r="IHT25"/>
      <c r="IHU25"/>
      <c r="IHV25"/>
      <c r="IHW25"/>
      <c r="IHX25"/>
      <c r="IHY25"/>
      <c r="IHZ25"/>
      <c r="IIA25"/>
      <c r="IIB25"/>
      <c r="IIC25"/>
      <c r="IID25"/>
      <c r="IIE25"/>
      <c r="IIF25"/>
      <c r="IIG25"/>
      <c r="IIH25"/>
      <c r="III25"/>
      <c r="IIJ25"/>
      <c r="IIK25"/>
      <c r="IIL25"/>
      <c r="IIM25"/>
      <c r="IIN25"/>
      <c r="IIO25"/>
      <c r="IIP25"/>
      <c r="IIQ25"/>
      <c r="IIR25"/>
      <c r="IIS25"/>
      <c r="IIT25"/>
      <c r="IIU25"/>
      <c r="IIV25"/>
      <c r="IIW25"/>
      <c r="IIX25"/>
      <c r="IIY25"/>
      <c r="IIZ25"/>
      <c r="IJA25"/>
      <c r="IJB25"/>
      <c r="IJC25"/>
      <c r="IJD25"/>
      <c r="IJE25"/>
      <c r="IJF25"/>
      <c r="IJG25"/>
      <c r="IJH25"/>
      <c r="IJI25"/>
      <c r="IJJ25"/>
      <c r="IJK25"/>
      <c r="IJL25"/>
      <c r="IJM25"/>
      <c r="IJN25"/>
      <c r="IJO25"/>
      <c r="IJP25"/>
      <c r="IJQ25"/>
      <c r="IJR25"/>
      <c r="IJS25"/>
      <c r="IJT25"/>
      <c r="IJU25"/>
      <c r="IJV25"/>
      <c r="IJW25"/>
      <c r="IJX25"/>
      <c r="IJY25"/>
      <c r="IJZ25"/>
      <c r="IKA25"/>
      <c r="IKB25"/>
      <c r="IKC25"/>
      <c r="IKD25"/>
      <c r="IKE25"/>
      <c r="IKF25"/>
      <c r="IKG25"/>
      <c r="IKH25"/>
      <c r="IKI25"/>
      <c r="IKJ25"/>
      <c r="IKK25"/>
      <c r="IKL25"/>
      <c r="IKM25"/>
      <c r="IKN25"/>
      <c r="IKO25"/>
      <c r="IKP25"/>
      <c r="IKQ25"/>
      <c r="IKR25"/>
      <c r="IKS25"/>
      <c r="IKT25"/>
      <c r="IKU25"/>
      <c r="IKV25"/>
      <c r="IKW25"/>
      <c r="IKX25"/>
      <c r="IKY25"/>
      <c r="IKZ25"/>
      <c r="ILA25"/>
      <c r="ILB25"/>
      <c r="ILC25"/>
      <c r="ILD25"/>
      <c r="ILE25"/>
      <c r="ILF25"/>
      <c r="ILG25"/>
      <c r="ILH25"/>
      <c r="ILI25"/>
      <c r="ILJ25"/>
      <c r="ILK25"/>
      <c r="ILL25"/>
      <c r="ILM25"/>
      <c r="ILN25"/>
      <c r="ILO25"/>
      <c r="ILP25"/>
      <c r="ILQ25"/>
      <c r="ILR25"/>
      <c r="ILS25"/>
      <c r="ILT25"/>
      <c r="ILU25"/>
      <c r="ILV25"/>
      <c r="ILW25"/>
      <c r="ILX25"/>
      <c r="ILY25"/>
      <c r="ILZ25"/>
      <c r="IMA25"/>
      <c r="IMB25"/>
      <c r="IMC25"/>
      <c r="IMD25"/>
      <c r="IME25"/>
      <c r="IMF25"/>
      <c r="IMG25"/>
      <c r="IMH25"/>
      <c r="IMI25"/>
      <c r="IMJ25"/>
      <c r="IMK25"/>
      <c r="IML25"/>
      <c r="IMM25"/>
      <c r="IMN25"/>
      <c r="IMO25"/>
      <c r="IMP25"/>
      <c r="IMQ25"/>
      <c r="IMR25"/>
      <c r="IMS25"/>
      <c r="IMT25"/>
      <c r="IMU25"/>
      <c r="IMV25"/>
      <c r="IMW25"/>
      <c r="IMX25"/>
      <c r="IMY25"/>
      <c r="IMZ25"/>
      <c r="INA25"/>
      <c r="INB25"/>
      <c r="INC25"/>
      <c r="IND25"/>
      <c r="INE25"/>
      <c r="INF25"/>
      <c r="ING25"/>
      <c r="INH25"/>
      <c r="INI25"/>
      <c r="INJ25"/>
      <c r="INK25"/>
      <c r="INL25"/>
      <c r="INM25"/>
      <c r="INN25"/>
      <c r="INO25"/>
      <c r="INP25"/>
      <c r="INQ25"/>
      <c r="INR25"/>
      <c r="INS25"/>
      <c r="INT25"/>
      <c r="INU25"/>
      <c r="INV25"/>
      <c r="INW25"/>
      <c r="INX25"/>
      <c r="INY25"/>
      <c r="INZ25"/>
      <c r="IOA25"/>
      <c r="IOB25"/>
      <c r="IOC25"/>
      <c r="IOD25"/>
      <c r="IOE25"/>
      <c r="IOF25"/>
      <c r="IOG25"/>
      <c r="IOH25"/>
      <c r="IOI25"/>
      <c r="IOJ25"/>
      <c r="IOK25"/>
      <c r="IOL25"/>
      <c r="IOM25"/>
      <c r="ION25"/>
      <c r="IOO25"/>
      <c r="IOP25"/>
      <c r="IOQ25"/>
      <c r="IOR25"/>
      <c r="IOS25"/>
      <c r="IOT25"/>
      <c r="IOU25"/>
      <c r="IOV25"/>
      <c r="IOW25"/>
      <c r="IOX25"/>
      <c r="IOY25"/>
      <c r="IOZ25"/>
      <c r="IPA25"/>
      <c r="IPB25"/>
      <c r="IPC25"/>
      <c r="IPD25"/>
      <c r="IPE25"/>
      <c r="IPF25"/>
      <c r="IPG25"/>
      <c r="IPH25"/>
      <c r="IPI25"/>
      <c r="IPJ25"/>
      <c r="IPK25"/>
      <c r="IPL25"/>
      <c r="IPM25"/>
      <c r="IPN25"/>
      <c r="IPO25"/>
      <c r="IPP25"/>
      <c r="IPQ25"/>
      <c r="IPR25"/>
      <c r="IPS25"/>
      <c r="IPT25"/>
      <c r="IPU25"/>
      <c r="IPV25"/>
      <c r="IPW25"/>
      <c r="IPX25"/>
      <c r="IPY25"/>
      <c r="IPZ25"/>
      <c r="IQA25"/>
      <c r="IQB25"/>
      <c r="IQC25"/>
      <c r="IQD25"/>
      <c r="IQE25"/>
      <c r="IQF25"/>
      <c r="IQG25"/>
      <c r="IQH25"/>
      <c r="IQI25"/>
      <c r="IQJ25"/>
      <c r="IQK25"/>
      <c r="IQL25"/>
      <c r="IQM25"/>
      <c r="IQN25"/>
      <c r="IQO25"/>
      <c r="IQP25"/>
      <c r="IQQ25"/>
      <c r="IQR25"/>
      <c r="IQS25"/>
      <c r="IQT25"/>
      <c r="IQU25"/>
      <c r="IQV25"/>
      <c r="IQW25"/>
      <c r="IQX25"/>
      <c r="IQY25"/>
      <c r="IQZ25"/>
      <c r="IRA25"/>
      <c r="IRB25"/>
      <c r="IRC25"/>
      <c r="IRD25"/>
      <c r="IRE25"/>
      <c r="IRF25"/>
      <c r="IRG25"/>
      <c r="IRH25"/>
      <c r="IRI25"/>
      <c r="IRJ25"/>
      <c r="IRK25"/>
      <c r="IRL25"/>
      <c r="IRM25"/>
      <c r="IRN25"/>
      <c r="IRO25"/>
      <c r="IRP25"/>
      <c r="IRQ25"/>
      <c r="IRR25"/>
      <c r="IRS25"/>
      <c r="IRT25"/>
      <c r="IRU25"/>
      <c r="IRV25"/>
      <c r="IRW25"/>
      <c r="IRX25"/>
      <c r="IRY25"/>
      <c r="IRZ25"/>
      <c r="ISA25"/>
      <c r="ISB25"/>
      <c r="ISC25"/>
      <c r="ISD25"/>
      <c r="ISE25"/>
      <c r="ISF25"/>
      <c r="ISG25"/>
      <c r="ISH25"/>
      <c r="ISI25"/>
      <c r="ISJ25"/>
      <c r="ISK25"/>
      <c r="ISL25"/>
      <c r="ISM25"/>
      <c r="ISN25"/>
      <c r="ISO25"/>
      <c r="ISP25"/>
      <c r="ISQ25"/>
      <c r="ISR25"/>
      <c r="ISS25"/>
      <c r="IST25"/>
      <c r="ISU25"/>
      <c r="ISV25"/>
      <c r="ISW25"/>
      <c r="ISX25"/>
      <c r="ISY25"/>
      <c r="ISZ25"/>
      <c r="ITA25"/>
      <c r="ITB25"/>
      <c r="ITC25"/>
      <c r="ITD25"/>
      <c r="ITE25"/>
      <c r="ITF25"/>
      <c r="ITG25"/>
      <c r="ITH25"/>
      <c r="ITI25"/>
      <c r="ITJ25"/>
      <c r="ITK25"/>
      <c r="ITL25"/>
      <c r="ITM25"/>
      <c r="ITN25"/>
      <c r="ITO25"/>
      <c r="ITP25"/>
      <c r="ITQ25"/>
      <c r="ITR25"/>
      <c r="ITS25"/>
      <c r="ITT25"/>
      <c r="ITU25"/>
      <c r="ITV25"/>
      <c r="ITW25"/>
      <c r="ITX25"/>
      <c r="ITY25"/>
      <c r="ITZ25"/>
      <c r="IUA25"/>
      <c r="IUB25"/>
      <c r="IUC25"/>
      <c r="IUD25"/>
      <c r="IUE25"/>
      <c r="IUF25"/>
      <c r="IUG25"/>
      <c r="IUH25"/>
      <c r="IUI25"/>
      <c r="IUJ25"/>
      <c r="IUK25"/>
      <c r="IUL25"/>
      <c r="IUM25"/>
      <c r="IUN25"/>
      <c r="IUO25"/>
      <c r="IUP25"/>
      <c r="IUQ25"/>
      <c r="IUR25"/>
      <c r="IUS25"/>
      <c r="IUT25"/>
      <c r="IUU25"/>
      <c r="IUV25"/>
      <c r="IUW25"/>
      <c r="IUX25"/>
      <c r="IUY25"/>
      <c r="IUZ25"/>
      <c r="IVA25"/>
      <c r="IVB25"/>
      <c r="IVC25"/>
      <c r="IVD25"/>
      <c r="IVE25"/>
      <c r="IVF25"/>
      <c r="IVG25"/>
      <c r="IVH25"/>
      <c r="IVI25"/>
      <c r="IVJ25"/>
      <c r="IVK25"/>
      <c r="IVL25"/>
      <c r="IVM25"/>
      <c r="IVN25"/>
      <c r="IVO25"/>
      <c r="IVP25"/>
      <c r="IVQ25"/>
      <c r="IVR25"/>
      <c r="IVS25"/>
      <c r="IVT25"/>
      <c r="IVU25"/>
      <c r="IVV25"/>
      <c r="IVW25"/>
      <c r="IVX25"/>
      <c r="IVY25"/>
      <c r="IVZ25"/>
      <c r="IWA25"/>
      <c r="IWB25"/>
      <c r="IWC25"/>
      <c r="IWD25"/>
      <c r="IWE25"/>
      <c r="IWF25"/>
      <c r="IWG25"/>
      <c r="IWH25"/>
      <c r="IWI25"/>
      <c r="IWJ25"/>
      <c r="IWK25"/>
      <c r="IWL25"/>
      <c r="IWM25"/>
      <c r="IWN25"/>
      <c r="IWO25"/>
      <c r="IWP25"/>
      <c r="IWQ25"/>
      <c r="IWR25"/>
      <c r="IWS25"/>
      <c r="IWT25"/>
      <c r="IWU25"/>
      <c r="IWV25"/>
      <c r="IWW25"/>
      <c r="IWX25"/>
      <c r="IWY25"/>
      <c r="IWZ25"/>
      <c r="IXA25"/>
      <c r="IXB25"/>
      <c r="IXC25"/>
      <c r="IXD25"/>
      <c r="IXE25"/>
      <c r="IXF25"/>
      <c r="IXG25"/>
      <c r="IXH25"/>
      <c r="IXI25"/>
      <c r="IXJ25"/>
      <c r="IXK25"/>
      <c r="IXL25"/>
      <c r="IXM25"/>
      <c r="IXN25"/>
      <c r="IXO25"/>
      <c r="IXP25"/>
      <c r="IXQ25"/>
      <c r="IXR25"/>
      <c r="IXS25"/>
      <c r="IXT25"/>
      <c r="IXU25"/>
      <c r="IXV25"/>
      <c r="IXW25"/>
      <c r="IXX25"/>
      <c r="IXY25"/>
      <c r="IXZ25"/>
      <c r="IYA25"/>
      <c r="IYB25"/>
      <c r="IYC25"/>
      <c r="IYD25"/>
      <c r="IYE25"/>
      <c r="IYF25"/>
      <c r="IYG25"/>
      <c r="IYH25"/>
      <c r="IYI25"/>
      <c r="IYJ25"/>
      <c r="IYK25"/>
      <c r="IYL25"/>
      <c r="IYM25"/>
      <c r="IYN25"/>
      <c r="IYO25"/>
      <c r="IYP25"/>
      <c r="IYQ25"/>
      <c r="IYR25"/>
      <c r="IYS25"/>
      <c r="IYT25"/>
      <c r="IYU25"/>
      <c r="IYV25"/>
      <c r="IYW25"/>
      <c r="IYX25"/>
      <c r="IYY25"/>
      <c r="IYZ25"/>
      <c r="IZA25"/>
      <c r="IZB25"/>
      <c r="IZC25"/>
      <c r="IZD25"/>
      <c r="IZE25"/>
      <c r="IZF25"/>
      <c r="IZG25"/>
      <c r="IZH25"/>
      <c r="IZI25"/>
      <c r="IZJ25"/>
      <c r="IZK25"/>
      <c r="IZL25"/>
      <c r="IZM25"/>
      <c r="IZN25"/>
      <c r="IZO25"/>
      <c r="IZP25"/>
      <c r="IZQ25"/>
      <c r="IZR25"/>
      <c r="IZS25"/>
      <c r="IZT25"/>
      <c r="IZU25"/>
      <c r="IZV25"/>
      <c r="IZW25"/>
      <c r="IZX25"/>
      <c r="IZY25"/>
      <c r="IZZ25"/>
      <c r="JAA25"/>
      <c r="JAB25"/>
      <c r="JAC25"/>
      <c r="JAD25"/>
      <c r="JAE25"/>
      <c r="JAF25"/>
      <c r="JAG25"/>
      <c r="JAH25"/>
      <c r="JAI25"/>
      <c r="JAJ25"/>
      <c r="JAK25"/>
      <c r="JAL25"/>
      <c r="JAM25"/>
      <c r="JAN25"/>
      <c r="JAO25"/>
      <c r="JAP25"/>
      <c r="JAQ25"/>
      <c r="JAR25"/>
      <c r="JAS25"/>
      <c r="JAT25"/>
      <c r="JAU25"/>
      <c r="JAV25"/>
      <c r="JAW25"/>
      <c r="JAX25"/>
      <c r="JAY25"/>
      <c r="JAZ25"/>
      <c r="JBA25"/>
      <c r="JBB25"/>
      <c r="JBC25"/>
      <c r="JBD25"/>
      <c r="JBE25"/>
      <c r="JBF25"/>
      <c r="JBG25"/>
      <c r="JBH25"/>
      <c r="JBI25"/>
      <c r="JBJ25"/>
      <c r="JBK25"/>
      <c r="JBL25"/>
      <c r="JBM25"/>
      <c r="JBN25"/>
      <c r="JBO25"/>
      <c r="JBP25"/>
      <c r="JBQ25"/>
      <c r="JBR25"/>
      <c r="JBS25"/>
      <c r="JBT25"/>
      <c r="JBU25"/>
      <c r="JBV25"/>
      <c r="JBW25"/>
      <c r="JBX25"/>
      <c r="JBY25"/>
      <c r="JBZ25"/>
      <c r="JCA25"/>
      <c r="JCB25"/>
      <c r="JCC25"/>
      <c r="JCD25"/>
      <c r="JCE25"/>
      <c r="JCF25"/>
      <c r="JCG25"/>
      <c r="JCH25"/>
      <c r="JCI25"/>
      <c r="JCJ25"/>
      <c r="JCK25"/>
      <c r="JCL25"/>
      <c r="JCM25"/>
      <c r="JCN25"/>
      <c r="JCO25"/>
      <c r="JCP25"/>
      <c r="JCQ25"/>
      <c r="JCR25"/>
      <c r="JCS25"/>
      <c r="JCT25"/>
      <c r="JCU25"/>
      <c r="JCV25"/>
      <c r="JCW25"/>
      <c r="JCX25"/>
      <c r="JCY25"/>
      <c r="JCZ25"/>
      <c r="JDA25"/>
      <c r="JDB25"/>
      <c r="JDC25"/>
      <c r="JDD25"/>
      <c r="JDE25"/>
      <c r="JDF25"/>
      <c r="JDG25"/>
      <c r="JDH25"/>
      <c r="JDI25"/>
      <c r="JDJ25"/>
      <c r="JDK25"/>
      <c r="JDL25"/>
      <c r="JDM25"/>
      <c r="JDN25"/>
      <c r="JDO25"/>
      <c r="JDP25"/>
      <c r="JDQ25"/>
      <c r="JDR25"/>
      <c r="JDS25"/>
      <c r="JDT25"/>
      <c r="JDU25"/>
      <c r="JDV25"/>
      <c r="JDW25"/>
      <c r="JDX25"/>
      <c r="JDY25"/>
      <c r="JDZ25"/>
      <c r="JEA25"/>
      <c r="JEB25"/>
      <c r="JEC25"/>
      <c r="JED25"/>
      <c r="JEE25"/>
      <c r="JEF25"/>
      <c r="JEG25"/>
      <c r="JEH25"/>
      <c r="JEI25"/>
      <c r="JEJ25"/>
      <c r="JEK25"/>
      <c r="JEL25"/>
      <c r="JEM25"/>
      <c r="JEN25"/>
      <c r="JEO25"/>
      <c r="JEP25"/>
      <c r="JEQ25"/>
      <c r="JER25"/>
      <c r="JES25"/>
      <c r="JET25"/>
      <c r="JEU25"/>
      <c r="JEV25"/>
      <c r="JEW25"/>
      <c r="JEX25"/>
      <c r="JEY25"/>
      <c r="JEZ25"/>
      <c r="JFA25"/>
      <c r="JFB25"/>
      <c r="JFC25"/>
      <c r="JFD25"/>
      <c r="JFE25"/>
      <c r="JFF25"/>
      <c r="JFG25"/>
      <c r="JFH25"/>
      <c r="JFI25"/>
      <c r="JFJ25"/>
      <c r="JFK25"/>
      <c r="JFL25"/>
      <c r="JFM25"/>
      <c r="JFN25"/>
      <c r="JFO25"/>
      <c r="JFP25"/>
      <c r="JFQ25"/>
      <c r="JFR25"/>
      <c r="JFS25"/>
      <c r="JFT25"/>
      <c r="JFU25"/>
      <c r="JFV25"/>
      <c r="JFW25"/>
      <c r="JFX25"/>
      <c r="JFY25"/>
      <c r="JFZ25"/>
      <c r="JGA25"/>
      <c r="JGB25"/>
      <c r="JGC25"/>
      <c r="JGD25"/>
      <c r="JGE25"/>
      <c r="JGF25"/>
      <c r="JGG25"/>
      <c r="JGH25"/>
      <c r="JGI25"/>
      <c r="JGJ25"/>
      <c r="JGK25"/>
      <c r="JGL25"/>
      <c r="JGM25"/>
      <c r="JGN25"/>
      <c r="JGO25"/>
      <c r="JGP25"/>
      <c r="JGQ25"/>
      <c r="JGR25"/>
      <c r="JGS25"/>
      <c r="JGT25"/>
      <c r="JGU25"/>
      <c r="JGV25"/>
      <c r="JGW25"/>
      <c r="JGX25"/>
      <c r="JGY25"/>
      <c r="JGZ25"/>
      <c r="JHA25"/>
      <c r="JHB25"/>
      <c r="JHC25"/>
      <c r="JHD25"/>
      <c r="JHE25"/>
      <c r="JHF25"/>
      <c r="JHG25"/>
      <c r="JHH25"/>
      <c r="JHI25"/>
      <c r="JHJ25"/>
      <c r="JHK25"/>
      <c r="JHL25"/>
      <c r="JHM25"/>
      <c r="JHN25"/>
      <c r="JHO25"/>
      <c r="JHP25"/>
      <c r="JHQ25"/>
      <c r="JHR25"/>
      <c r="JHS25"/>
      <c r="JHT25"/>
      <c r="JHU25"/>
      <c r="JHV25"/>
      <c r="JHW25"/>
      <c r="JHX25"/>
      <c r="JHY25"/>
      <c r="JHZ25"/>
      <c r="JIA25"/>
      <c r="JIB25"/>
      <c r="JIC25"/>
      <c r="JID25"/>
      <c r="JIE25"/>
      <c r="JIF25"/>
      <c r="JIG25"/>
      <c r="JIH25"/>
      <c r="JII25"/>
      <c r="JIJ25"/>
      <c r="JIK25"/>
      <c r="JIL25"/>
      <c r="JIM25"/>
      <c r="JIN25"/>
      <c r="JIO25"/>
      <c r="JIP25"/>
      <c r="JIQ25"/>
      <c r="JIR25"/>
      <c r="JIS25"/>
      <c r="JIT25"/>
      <c r="JIU25"/>
      <c r="JIV25"/>
      <c r="JIW25"/>
      <c r="JIX25"/>
      <c r="JIY25"/>
      <c r="JIZ25"/>
      <c r="JJA25"/>
      <c r="JJB25"/>
      <c r="JJC25"/>
      <c r="JJD25"/>
      <c r="JJE25"/>
      <c r="JJF25"/>
      <c r="JJG25"/>
      <c r="JJH25"/>
      <c r="JJI25"/>
      <c r="JJJ25"/>
      <c r="JJK25"/>
      <c r="JJL25"/>
      <c r="JJM25"/>
      <c r="JJN25"/>
      <c r="JJO25"/>
      <c r="JJP25"/>
      <c r="JJQ25"/>
      <c r="JJR25"/>
      <c r="JJS25"/>
      <c r="JJT25"/>
      <c r="JJU25"/>
      <c r="JJV25"/>
      <c r="JJW25"/>
      <c r="JJX25"/>
      <c r="JJY25"/>
      <c r="JJZ25"/>
      <c r="JKA25"/>
      <c r="JKB25"/>
      <c r="JKC25"/>
      <c r="JKD25"/>
      <c r="JKE25"/>
      <c r="JKF25"/>
      <c r="JKG25"/>
      <c r="JKH25"/>
      <c r="JKI25"/>
      <c r="JKJ25"/>
      <c r="JKK25"/>
      <c r="JKL25"/>
      <c r="JKM25"/>
      <c r="JKN25"/>
      <c r="JKO25"/>
      <c r="JKP25"/>
      <c r="JKQ25"/>
      <c r="JKR25"/>
      <c r="JKS25"/>
      <c r="JKT25"/>
      <c r="JKU25"/>
      <c r="JKV25"/>
      <c r="JKW25"/>
      <c r="JKX25"/>
      <c r="JKY25"/>
      <c r="JKZ25"/>
      <c r="JLA25"/>
      <c r="JLB25"/>
      <c r="JLC25"/>
      <c r="JLD25"/>
      <c r="JLE25"/>
      <c r="JLF25"/>
      <c r="JLG25"/>
      <c r="JLH25"/>
      <c r="JLI25"/>
      <c r="JLJ25"/>
      <c r="JLK25"/>
      <c r="JLL25"/>
      <c r="JLM25"/>
      <c r="JLN25"/>
      <c r="JLO25"/>
      <c r="JLP25"/>
      <c r="JLQ25"/>
      <c r="JLR25"/>
      <c r="JLS25"/>
      <c r="JLT25"/>
      <c r="JLU25"/>
      <c r="JLV25"/>
      <c r="JLW25"/>
      <c r="JLX25"/>
      <c r="JLY25"/>
      <c r="JLZ25"/>
      <c r="JMA25"/>
      <c r="JMB25"/>
      <c r="JMC25"/>
      <c r="JMD25"/>
      <c r="JME25"/>
      <c r="JMF25"/>
      <c r="JMG25"/>
      <c r="JMH25"/>
      <c r="JMI25"/>
      <c r="JMJ25"/>
      <c r="JMK25"/>
      <c r="JML25"/>
      <c r="JMM25"/>
      <c r="JMN25"/>
      <c r="JMO25"/>
      <c r="JMP25"/>
      <c r="JMQ25"/>
      <c r="JMR25"/>
      <c r="JMS25"/>
      <c r="JMT25"/>
      <c r="JMU25"/>
      <c r="JMV25"/>
      <c r="JMW25"/>
      <c r="JMX25"/>
      <c r="JMY25"/>
      <c r="JMZ25"/>
      <c r="JNA25"/>
      <c r="JNB25"/>
      <c r="JNC25"/>
      <c r="JND25"/>
      <c r="JNE25"/>
      <c r="JNF25"/>
      <c r="JNG25"/>
      <c r="JNH25"/>
      <c r="JNI25"/>
      <c r="JNJ25"/>
      <c r="JNK25"/>
      <c r="JNL25"/>
      <c r="JNM25"/>
      <c r="JNN25"/>
      <c r="JNO25"/>
      <c r="JNP25"/>
      <c r="JNQ25"/>
      <c r="JNR25"/>
      <c r="JNS25"/>
      <c r="JNT25"/>
      <c r="JNU25"/>
      <c r="JNV25"/>
      <c r="JNW25"/>
      <c r="JNX25"/>
      <c r="JNY25"/>
      <c r="JNZ25"/>
      <c r="JOA25"/>
      <c r="JOB25"/>
      <c r="JOC25"/>
      <c r="JOD25"/>
      <c r="JOE25"/>
      <c r="JOF25"/>
      <c r="JOG25"/>
      <c r="JOH25"/>
      <c r="JOI25"/>
      <c r="JOJ25"/>
      <c r="JOK25"/>
      <c r="JOL25"/>
      <c r="JOM25"/>
      <c r="JON25"/>
      <c r="JOO25"/>
      <c r="JOP25"/>
      <c r="JOQ25"/>
      <c r="JOR25"/>
      <c r="JOS25"/>
      <c r="JOT25"/>
      <c r="JOU25"/>
      <c r="JOV25"/>
      <c r="JOW25"/>
      <c r="JOX25"/>
      <c r="JOY25"/>
      <c r="JOZ25"/>
      <c r="JPA25"/>
      <c r="JPB25"/>
      <c r="JPC25"/>
      <c r="JPD25"/>
      <c r="JPE25"/>
      <c r="JPF25"/>
      <c r="JPG25"/>
      <c r="JPH25"/>
      <c r="JPI25"/>
      <c r="JPJ25"/>
      <c r="JPK25"/>
      <c r="JPL25"/>
      <c r="JPM25"/>
      <c r="JPN25"/>
      <c r="JPO25"/>
      <c r="JPP25"/>
      <c r="JPQ25"/>
      <c r="JPR25"/>
      <c r="JPS25"/>
      <c r="JPT25"/>
      <c r="JPU25"/>
      <c r="JPV25"/>
      <c r="JPW25"/>
      <c r="JPX25"/>
      <c r="JPY25"/>
      <c r="JPZ25"/>
      <c r="JQA25"/>
      <c r="JQB25"/>
      <c r="JQC25"/>
      <c r="JQD25"/>
      <c r="JQE25"/>
      <c r="JQF25"/>
      <c r="JQG25"/>
      <c r="JQH25"/>
      <c r="JQI25"/>
      <c r="JQJ25"/>
      <c r="JQK25"/>
      <c r="JQL25"/>
      <c r="JQM25"/>
      <c r="JQN25"/>
      <c r="JQO25"/>
      <c r="JQP25"/>
      <c r="JQQ25"/>
      <c r="JQR25"/>
      <c r="JQS25"/>
      <c r="JQT25"/>
      <c r="JQU25"/>
      <c r="JQV25"/>
      <c r="JQW25"/>
      <c r="JQX25"/>
      <c r="JQY25"/>
      <c r="JQZ25"/>
      <c r="JRA25"/>
      <c r="JRB25"/>
      <c r="JRC25"/>
      <c r="JRD25"/>
      <c r="JRE25"/>
      <c r="JRF25"/>
      <c r="JRG25"/>
      <c r="JRH25"/>
      <c r="JRI25"/>
      <c r="JRJ25"/>
      <c r="JRK25"/>
      <c r="JRL25"/>
      <c r="JRM25"/>
      <c r="JRN25"/>
      <c r="JRO25"/>
      <c r="JRP25"/>
      <c r="JRQ25"/>
      <c r="JRR25"/>
      <c r="JRS25"/>
      <c r="JRT25"/>
      <c r="JRU25"/>
      <c r="JRV25"/>
      <c r="JRW25"/>
      <c r="JRX25"/>
      <c r="JRY25"/>
      <c r="JRZ25"/>
      <c r="JSA25"/>
      <c r="JSB25"/>
      <c r="JSC25"/>
      <c r="JSD25"/>
      <c r="JSE25"/>
      <c r="JSF25"/>
      <c r="JSG25"/>
      <c r="JSH25"/>
      <c r="JSI25"/>
      <c r="JSJ25"/>
      <c r="JSK25"/>
      <c r="JSL25"/>
      <c r="JSM25"/>
      <c r="JSN25"/>
      <c r="JSO25"/>
      <c r="JSP25"/>
      <c r="JSQ25"/>
      <c r="JSR25"/>
      <c r="JSS25"/>
      <c r="JST25"/>
      <c r="JSU25"/>
      <c r="JSV25"/>
      <c r="JSW25"/>
      <c r="JSX25"/>
      <c r="JSY25"/>
      <c r="JSZ25"/>
      <c r="JTA25"/>
      <c r="JTB25"/>
      <c r="JTC25"/>
      <c r="JTD25"/>
      <c r="JTE25"/>
      <c r="JTF25"/>
      <c r="JTG25"/>
      <c r="JTH25"/>
      <c r="JTI25"/>
      <c r="JTJ25"/>
      <c r="JTK25"/>
      <c r="JTL25"/>
      <c r="JTM25"/>
      <c r="JTN25"/>
      <c r="JTO25"/>
      <c r="JTP25"/>
      <c r="JTQ25"/>
      <c r="JTR25"/>
      <c r="JTS25"/>
      <c r="JTT25"/>
      <c r="JTU25"/>
      <c r="JTV25"/>
      <c r="JTW25"/>
      <c r="JTX25"/>
      <c r="JTY25"/>
      <c r="JTZ25"/>
      <c r="JUA25"/>
      <c r="JUB25"/>
      <c r="JUC25"/>
      <c r="JUD25"/>
      <c r="JUE25"/>
      <c r="JUF25"/>
      <c r="JUG25"/>
      <c r="JUH25"/>
      <c r="JUI25"/>
      <c r="JUJ25"/>
      <c r="JUK25"/>
      <c r="JUL25"/>
      <c r="JUM25"/>
      <c r="JUN25"/>
      <c r="JUO25"/>
      <c r="JUP25"/>
      <c r="JUQ25"/>
      <c r="JUR25"/>
      <c r="JUS25"/>
      <c r="JUT25"/>
      <c r="JUU25"/>
      <c r="JUV25"/>
      <c r="JUW25"/>
      <c r="JUX25"/>
      <c r="JUY25"/>
      <c r="JUZ25"/>
      <c r="JVA25"/>
      <c r="JVB25"/>
      <c r="JVC25"/>
      <c r="JVD25"/>
      <c r="JVE25"/>
      <c r="JVF25"/>
      <c r="JVG25"/>
      <c r="JVH25"/>
      <c r="JVI25"/>
      <c r="JVJ25"/>
      <c r="JVK25"/>
      <c r="JVL25"/>
      <c r="JVM25"/>
      <c r="JVN25"/>
      <c r="JVO25"/>
      <c r="JVP25"/>
      <c r="JVQ25"/>
      <c r="JVR25"/>
      <c r="JVS25"/>
      <c r="JVT25"/>
      <c r="JVU25"/>
      <c r="JVV25"/>
      <c r="JVW25"/>
      <c r="JVX25"/>
      <c r="JVY25"/>
      <c r="JVZ25"/>
      <c r="JWA25"/>
      <c r="JWB25"/>
      <c r="JWC25"/>
      <c r="JWD25"/>
      <c r="JWE25"/>
      <c r="JWF25"/>
      <c r="JWG25"/>
      <c r="JWH25"/>
      <c r="JWI25"/>
      <c r="JWJ25"/>
      <c r="JWK25"/>
      <c r="JWL25"/>
      <c r="JWM25"/>
      <c r="JWN25"/>
      <c r="JWO25"/>
      <c r="JWP25"/>
      <c r="JWQ25"/>
      <c r="JWR25"/>
      <c r="JWS25"/>
      <c r="JWT25"/>
      <c r="JWU25"/>
      <c r="JWV25"/>
      <c r="JWW25"/>
      <c r="JWX25"/>
      <c r="JWY25"/>
      <c r="JWZ25"/>
      <c r="JXA25"/>
      <c r="JXB25"/>
      <c r="JXC25"/>
      <c r="JXD25"/>
      <c r="JXE25"/>
      <c r="JXF25"/>
      <c r="JXG25"/>
      <c r="JXH25"/>
      <c r="JXI25"/>
      <c r="JXJ25"/>
      <c r="JXK25"/>
      <c r="JXL25"/>
      <c r="JXM25"/>
      <c r="JXN25"/>
      <c r="JXO25"/>
      <c r="JXP25"/>
      <c r="JXQ25"/>
      <c r="JXR25"/>
      <c r="JXS25"/>
      <c r="JXT25"/>
      <c r="JXU25"/>
      <c r="JXV25"/>
      <c r="JXW25"/>
      <c r="JXX25"/>
      <c r="JXY25"/>
      <c r="JXZ25"/>
      <c r="JYA25"/>
      <c r="JYB25"/>
      <c r="JYC25"/>
      <c r="JYD25"/>
      <c r="JYE25"/>
      <c r="JYF25"/>
      <c r="JYG25"/>
      <c r="JYH25"/>
      <c r="JYI25"/>
      <c r="JYJ25"/>
      <c r="JYK25"/>
      <c r="JYL25"/>
      <c r="JYM25"/>
      <c r="JYN25"/>
      <c r="JYO25"/>
      <c r="JYP25"/>
      <c r="JYQ25"/>
      <c r="JYR25"/>
      <c r="JYS25"/>
      <c r="JYT25"/>
      <c r="JYU25"/>
      <c r="JYV25"/>
      <c r="JYW25"/>
      <c r="JYX25"/>
      <c r="JYY25"/>
      <c r="JYZ25"/>
      <c r="JZA25"/>
      <c r="JZB25"/>
      <c r="JZC25"/>
      <c r="JZD25"/>
      <c r="JZE25"/>
      <c r="JZF25"/>
      <c r="JZG25"/>
      <c r="JZH25"/>
      <c r="JZI25"/>
      <c r="JZJ25"/>
      <c r="JZK25"/>
      <c r="JZL25"/>
      <c r="JZM25"/>
      <c r="JZN25"/>
      <c r="JZO25"/>
      <c r="JZP25"/>
      <c r="JZQ25"/>
      <c r="JZR25"/>
      <c r="JZS25"/>
      <c r="JZT25"/>
      <c r="JZU25"/>
      <c r="JZV25"/>
      <c r="JZW25"/>
      <c r="JZX25"/>
      <c r="JZY25"/>
      <c r="JZZ25"/>
      <c r="KAA25"/>
      <c r="KAB25"/>
      <c r="KAC25"/>
      <c r="KAD25"/>
      <c r="KAE25"/>
      <c r="KAF25"/>
      <c r="KAG25"/>
      <c r="KAH25"/>
      <c r="KAI25"/>
      <c r="KAJ25"/>
      <c r="KAK25"/>
      <c r="KAL25"/>
      <c r="KAM25"/>
      <c r="KAN25"/>
      <c r="KAO25"/>
      <c r="KAP25"/>
      <c r="KAQ25"/>
      <c r="KAR25"/>
      <c r="KAS25"/>
      <c r="KAT25"/>
      <c r="KAU25"/>
      <c r="KAV25"/>
      <c r="KAW25"/>
      <c r="KAX25"/>
      <c r="KAY25"/>
      <c r="KAZ25"/>
      <c r="KBA25"/>
      <c r="KBB25"/>
      <c r="KBC25"/>
      <c r="KBD25"/>
      <c r="KBE25"/>
      <c r="KBF25"/>
      <c r="KBG25"/>
      <c r="KBH25"/>
      <c r="KBI25"/>
      <c r="KBJ25"/>
      <c r="KBK25"/>
      <c r="KBL25"/>
      <c r="KBM25"/>
      <c r="KBN25"/>
      <c r="KBO25"/>
      <c r="KBP25"/>
      <c r="KBQ25"/>
      <c r="KBR25"/>
      <c r="KBS25"/>
      <c r="KBT25"/>
      <c r="KBU25"/>
      <c r="KBV25"/>
      <c r="KBW25"/>
      <c r="KBX25"/>
      <c r="KBY25"/>
      <c r="KBZ25"/>
      <c r="KCA25"/>
      <c r="KCB25"/>
      <c r="KCC25"/>
      <c r="KCD25"/>
      <c r="KCE25"/>
      <c r="KCF25"/>
      <c r="KCG25"/>
      <c r="KCH25"/>
      <c r="KCI25"/>
      <c r="KCJ25"/>
      <c r="KCK25"/>
      <c r="KCL25"/>
      <c r="KCM25"/>
      <c r="KCN25"/>
      <c r="KCO25"/>
      <c r="KCP25"/>
      <c r="KCQ25"/>
      <c r="KCR25"/>
      <c r="KCS25"/>
      <c r="KCT25"/>
      <c r="KCU25"/>
      <c r="KCV25"/>
      <c r="KCW25"/>
      <c r="KCX25"/>
      <c r="KCY25"/>
      <c r="KCZ25"/>
      <c r="KDA25"/>
      <c r="KDB25"/>
      <c r="KDC25"/>
      <c r="KDD25"/>
      <c r="KDE25"/>
      <c r="KDF25"/>
      <c r="KDG25"/>
      <c r="KDH25"/>
      <c r="KDI25"/>
      <c r="KDJ25"/>
      <c r="KDK25"/>
      <c r="KDL25"/>
      <c r="KDM25"/>
      <c r="KDN25"/>
      <c r="KDO25"/>
      <c r="KDP25"/>
      <c r="KDQ25"/>
      <c r="KDR25"/>
      <c r="KDS25"/>
      <c r="KDT25"/>
      <c r="KDU25"/>
      <c r="KDV25"/>
      <c r="KDW25"/>
      <c r="KDX25"/>
      <c r="KDY25"/>
      <c r="KDZ25"/>
      <c r="KEA25"/>
      <c r="KEB25"/>
      <c r="KEC25"/>
      <c r="KED25"/>
      <c r="KEE25"/>
      <c r="KEF25"/>
      <c r="KEG25"/>
      <c r="KEH25"/>
      <c r="KEI25"/>
      <c r="KEJ25"/>
      <c r="KEK25"/>
      <c r="KEL25"/>
      <c r="KEM25"/>
      <c r="KEN25"/>
      <c r="KEO25"/>
      <c r="KEP25"/>
      <c r="KEQ25"/>
      <c r="KER25"/>
      <c r="KES25"/>
      <c r="KET25"/>
      <c r="KEU25"/>
      <c r="KEV25"/>
      <c r="KEW25"/>
      <c r="KEX25"/>
      <c r="KEY25"/>
      <c r="KEZ25"/>
      <c r="KFA25"/>
      <c r="KFB25"/>
      <c r="KFC25"/>
      <c r="KFD25"/>
      <c r="KFE25"/>
      <c r="KFF25"/>
      <c r="KFG25"/>
      <c r="KFH25"/>
      <c r="KFI25"/>
      <c r="KFJ25"/>
      <c r="KFK25"/>
      <c r="KFL25"/>
      <c r="KFM25"/>
      <c r="KFN25"/>
      <c r="KFO25"/>
      <c r="KFP25"/>
      <c r="KFQ25"/>
      <c r="KFR25"/>
      <c r="KFS25"/>
      <c r="KFT25"/>
      <c r="KFU25"/>
      <c r="KFV25"/>
      <c r="KFW25"/>
      <c r="KFX25"/>
      <c r="KFY25"/>
      <c r="KFZ25"/>
      <c r="KGA25"/>
      <c r="KGB25"/>
      <c r="KGC25"/>
      <c r="KGD25"/>
      <c r="KGE25"/>
      <c r="KGF25"/>
      <c r="KGG25"/>
      <c r="KGH25"/>
      <c r="KGI25"/>
      <c r="KGJ25"/>
      <c r="KGK25"/>
      <c r="KGL25"/>
      <c r="KGM25"/>
      <c r="KGN25"/>
      <c r="KGO25"/>
      <c r="KGP25"/>
      <c r="KGQ25"/>
      <c r="KGR25"/>
      <c r="KGS25"/>
      <c r="KGT25"/>
      <c r="KGU25"/>
      <c r="KGV25"/>
      <c r="KGW25"/>
      <c r="KGX25"/>
      <c r="KGY25"/>
      <c r="KGZ25"/>
      <c r="KHA25"/>
      <c r="KHB25"/>
      <c r="KHC25"/>
      <c r="KHD25"/>
      <c r="KHE25"/>
      <c r="KHF25"/>
      <c r="KHG25"/>
      <c r="KHH25"/>
      <c r="KHI25"/>
      <c r="KHJ25"/>
      <c r="KHK25"/>
      <c r="KHL25"/>
      <c r="KHM25"/>
      <c r="KHN25"/>
      <c r="KHO25"/>
      <c r="KHP25"/>
      <c r="KHQ25"/>
      <c r="KHR25"/>
      <c r="KHS25"/>
      <c r="KHT25"/>
      <c r="KHU25"/>
      <c r="KHV25"/>
      <c r="KHW25"/>
      <c r="KHX25"/>
      <c r="KHY25"/>
      <c r="KHZ25"/>
      <c r="KIA25"/>
      <c r="KIB25"/>
      <c r="KIC25"/>
      <c r="KID25"/>
      <c r="KIE25"/>
      <c r="KIF25"/>
      <c r="KIG25"/>
      <c r="KIH25"/>
      <c r="KII25"/>
      <c r="KIJ25"/>
      <c r="KIK25"/>
      <c r="KIL25"/>
      <c r="KIM25"/>
      <c r="KIN25"/>
      <c r="KIO25"/>
      <c r="KIP25"/>
      <c r="KIQ25"/>
      <c r="KIR25"/>
      <c r="KIS25"/>
      <c r="KIT25"/>
      <c r="KIU25"/>
      <c r="KIV25"/>
      <c r="KIW25"/>
      <c r="KIX25"/>
      <c r="KIY25"/>
      <c r="KIZ25"/>
      <c r="KJA25"/>
      <c r="KJB25"/>
      <c r="KJC25"/>
      <c r="KJD25"/>
      <c r="KJE25"/>
      <c r="KJF25"/>
      <c r="KJG25"/>
      <c r="KJH25"/>
      <c r="KJI25"/>
      <c r="KJJ25"/>
      <c r="KJK25"/>
      <c r="KJL25"/>
      <c r="KJM25"/>
      <c r="KJN25"/>
      <c r="KJO25"/>
      <c r="KJP25"/>
      <c r="KJQ25"/>
      <c r="KJR25"/>
      <c r="KJS25"/>
      <c r="KJT25"/>
      <c r="KJU25"/>
      <c r="KJV25"/>
      <c r="KJW25"/>
      <c r="KJX25"/>
      <c r="KJY25"/>
      <c r="KJZ25"/>
      <c r="KKA25"/>
      <c r="KKB25"/>
      <c r="KKC25"/>
      <c r="KKD25"/>
      <c r="KKE25"/>
      <c r="KKF25"/>
      <c r="KKG25"/>
      <c r="KKH25"/>
      <c r="KKI25"/>
      <c r="KKJ25"/>
      <c r="KKK25"/>
      <c r="KKL25"/>
      <c r="KKM25"/>
      <c r="KKN25"/>
      <c r="KKO25"/>
      <c r="KKP25"/>
      <c r="KKQ25"/>
      <c r="KKR25"/>
      <c r="KKS25"/>
      <c r="KKT25"/>
      <c r="KKU25"/>
      <c r="KKV25"/>
      <c r="KKW25"/>
      <c r="KKX25"/>
      <c r="KKY25"/>
      <c r="KKZ25"/>
      <c r="KLA25"/>
      <c r="KLB25"/>
      <c r="KLC25"/>
      <c r="KLD25"/>
      <c r="KLE25"/>
      <c r="KLF25"/>
      <c r="KLG25"/>
      <c r="KLH25"/>
      <c r="KLI25"/>
      <c r="KLJ25"/>
      <c r="KLK25"/>
      <c r="KLL25"/>
      <c r="KLM25"/>
      <c r="KLN25"/>
      <c r="KLO25"/>
      <c r="KLP25"/>
      <c r="KLQ25"/>
      <c r="KLR25"/>
      <c r="KLS25"/>
      <c r="KLT25"/>
      <c r="KLU25"/>
      <c r="KLV25"/>
      <c r="KLW25"/>
      <c r="KLX25"/>
      <c r="KLY25"/>
      <c r="KLZ25"/>
      <c r="KMA25"/>
      <c r="KMB25"/>
      <c r="KMC25"/>
      <c r="KMD25"/>
      <c r="KME25"/>
      <c r="KMF25"/>
      <c r="KMG25"/>
      <c r="KMH25"/>
      <c r="KMI25"/>
      <c r="KMJ25"/>
      <c r="KMK25"/>
      <c r="KML25"/>
      <c r="KMM25"/>
      <c r="KMN25"/>
      <c r="KMO25"/>
      <c r="KMP25"/>
      <c r="KMQ25"/>
      <c r="KMR25"/>
      <c r="KMS25"/>
      <c r="KMT25"/>
      <c r="KMU25"/>
      <c r="KMV25"/>
      <c r="KMW25"/>
      <c r="KMX25"/>
      <c r="KMY25"/>
      <c r="KMZ25"/>
      <c r="KNA25"/>
      <c r="KNB25"/>
      <c r="KNC25"/>
      <c r="KND25"/>
      <c r="KNE25"/>
      <c r="KNF25"/>
      <c r="KNG25"/>
      <c r="KNH25"/>
      <c r="KNI25"/>
      <c r="KNJ25"/>
      <c r="KNK25"/>
      <c r="KNL25"/>
      <c r="KNM25"/>
      <c r="KNN25"/>
      <c r="KNO25"/>
      <c r="KNP25"/>
      <c r="KNQ25"/>
      <c r="KNR25"/>
      <c r="KNS25"/>
      <c r="KNT25"/>
      <c r="KNU25"/>
      <c r="KNV25"/>
      <c r="KNW25"/>
      <c r="KNX25"/>
      <c r="KNY25"/>
      <c r="KNZ25"/>
      <c r="KOA25"/>
      <c r="KOB25"/>
      <c r="KOC25"/>
      <c r="KOD25"/>
      <c r="KOE25"/>
      <c r="KOF25"/>
      <c r="KOG25"/>
      <c r="KOH25"/>
      <c r="KOI25"/>
      <c r="KOJ25"/>
      <c r="KOK25"/>
      <c r="KOL25"/>
      <c r="KOM25"/>
      <c r="KON25"/>
      <c r="KOO25"/>
      <c r="KOP25"/>
      <c r="KOQ25"/>
      <c r="KOR25"/>
      <c r="KOS25"/>
      <c r="KOT25"/>
      <c r="KOU25"/>
      <c r="KOV25"/>
      <c r="KOW25"/>
      <c r="KOX25"/>
      <c r="KOY25"/>
      <c r="KOZ25"/>
      <c r="KPA25"/>
      <c r="KPB25"/>
      <c r="KPC25"/>
      <c r="KPD25"/>
      <c r="KPE25"/>
      <c r="KPF25"/>
      <c r="KPG25"/>
      <c r="KPH25"/>
      <c r="KPI25"/>
      <c r="KPJ25"/>
      <c r="KPK25"/>
      <c r="KPL25"/>
      <c r="KPM25"/>
      <c r="KPN25"/>
      <c r="KPO25"/>
      <c r="KPP25"/>
      <c r="KPQ25"/>
      <c r="KPR25"/>
      <c r="KPS25"/>
      <c r="KPT25"/>
      <c r="KPU25"/>
      <c r="KPV25"/>
      <c r="KPW25"/>
      <c r="KPX25"/>
      <c r="KPY25"/>
      <c r="KPZ25"/>
      <c r="KQA25"/>
      <c r="KQB25"/>
      <c r="KQC25"/>
      <c r="KQD25"/>
      <c r="KQE25"/>
      <c r="KQF25"/>
      <c r="KQG25"/>
      <c r="KQH25"/>
      <c r="KQI25"/>
      <c r="KQJ25"/>
      <c r="KQK25"/>
      <c r="KQL25"/>
      <c r="KQM25"/>
      <c r="KQN25"/>
      <c r="KQO25"/>
      <c r="KQP25"/>
      <c r="KQQ25"/>
      <c r="KQR25"/>
      <c r="KQS25"/>
      <c r="KQT25"/>
      <c r="KQU25"/>
      <c r="KQV25"/>
      <c r="KQW25"/>
      <c r="KQX25"/>
      <c r="KQY25"/>
      <c r="KQZ25"/>
      <c r="KRA25"/>
      <c r="KRB25"/>
      <c r="KRC25"/>
      <c r="KRD25"/>
      <c r="KRE25"/>
      <c r="KRF25"/>
      <c r="KRG25"/>
      <c r="KRH25"/>
      <c r="KRI25"/>
      <c r="KRJ25"/>
      <c r="KRK25"/>
      <c r="KRL25"/>
      <c r="KRM25"/>
      <c r="KRN25"/>
      <c r="KRO25"/>
      <c r="KRP25"/>
      <c r="KRQ25"/>
      <c r="KRR25"/>
      <c r="KRS25"/>
      <c r="KRT25"/>
      <c r="KRU25"/>
      <c r="KRV25"/>
      <c r="KRW25"/>
      <c r="KRX25"/>
      <c r="KRY25"/>
      <c r="KRZ25"/>
      <c r="KSA25"/>
      <c r="KSB25"/>
      <c r="KSC25"/>
      <c r="KSD25"/>
      <c r="KSE25"/>
      <c r="KSF25"/>
      <c r="KSG25"/>
      <c r="KSH25"/>
      <c r="KSI25"/>
      <c r="KSJ25"/>
      <c r="KSK25"/>
      <c r="KSL25"/>
      <c r="KSM25"/>
      <c r="KSN25"/>
      <c r="KSO25"/>
      <c r="KSP25"/>
      <c r="KSQ25"/>
      <c r="KSR25"/>
      <c r="KSS25"/>
      <c r="KST25"/>
      <c r="KSU25"/>
      <c r="KSV25"/>
      <c r="KSW25"/>
      <c r="KSX25"/>
      <c r="KSY25"/>
      <c r="KSZ25"/>
      <c r="KTA25"/>
      <c r="KTB25"/>
      <c r="KTC25"/>
      <c r="KTD25"/>
      <c r="KTE25"/>
      <c r="KTF25"/>
      <c r="KTG25"/>
      <c r="KTH25"/>
      <c r="KTI25"/>
      <c r="KTJ25"/>
      <c r="KTK25"/>
      <c r="KTL25"/>
      <c r="KTM25"/>
      <c r="KTN25"/>
      <c r="KTO25"/>
      <c r="KTP25"/>
      <c r="KTQ25"/>
      <c r="KTR25"/>
      <c r="KTS25"/>
      <c r="KTT25"/>
      <c r="KTU25"/>
      <c r="KTV25"/>
      <c r="KTW25"/>
      <c r="KTX25"/>
      <c r="KTY25"/>
      <c r="KTZ25"/>
      <c r="KUA25"/>
      <c r="KUB25"/>
      <c r="KUC25"/>
      <c r="KUD25"/>
      <c r="KUE25"/>
      <c r="KUF25"/>
      <c r="KUG25"/>
      <c r="KUH25"/>
      <c r="KUI25"/>
      <c r="KUJ25"/>
      <c r="KUK25"/>
      <c r="KUL25"/>
      <c r="KUM25"/>
      <c r="KUN25"/>
      <c r="KUO25"/>
      <c r="KUP25"/>
      <c r="KUQ25"/>
      <c r="KUR25"/>
      <c r="KUS25"/>
      <c r="KUT25"/>
      <c r="KUU25"/>
      <c r="KUV25"/>
      <c r="KUW25"/>
      <c r="KUX25"/>
      <c r="KUY25"/>
      <c r="KUZ25"/>
      <c r="KVA25"/>
      <c r="KVB25"/>
      <c r="KVC25"/>
      <c r="KVD25"/>
      <c r="KVE25"/>
      <c r="KVF25"/>
      <c r="KVG25"/>
      <c r="KVH25"/>
      <c r="KVI25"/>
      <c r="KVJ25"/>
      <c r="KVK25"/>
      <c r="KVL25"/>
      <c r="KVM25"/>
      <c r="KVN25"/>
      <c r="KVO25"/>
      <c r="KVP25"/>
      <c r="KVQ25"/>
      <c r="KVR25"/>
      <c r="KVS25"/>
      <c r="KVT25"/>
      <c r="KVU25"/>
      <c r="KVV25"/>
      <c r="KVW25"/>
      <c r="KVX25"/>
      <c r="KVY25"/>
      <c r="KVZ25"/>
      <c r="KWA25"/>
      <c r="KWB25"/>
      <c r="KWC25"/>
      <c r="KWD25"/>
      <c r="KWE25"/>
      <c r="KWF25"/>
      <c r="KWG25"/>
      <c r="KWH25"/>
      <c r="KWI25"/>
      <c r="KWJ25"/>
      <c r="KWK25"/>
      <c r="KWL25"/>
      <c r="KWM25"/>
      <c r="KWN25"/>
      <c r="KWO25"/>
      <c r="KWP25"/>
      <c r="KWQ25"/>
      <c r="KWR25"/>
      <c r="KWS25"/>
      <c r="KWT25"/>
      <c r="KWU25"/>
      <c r="KWV25"/>
      <c r="KWW25"/>
      <c r="KWX25"/>
      <c r="KWY25"/>
      <c r="KWZ25"/>
      <c r="KXA25"/>
      <c r="KXB25"/>
      <c r="KXC25"/>
      <c r="KXD25"/>
      <c r="KXE25"/>
      <c r="KXF25"/>
      <c r="KXG25"/>
      <c r="KXH25"/>
      <c r="KXI25"/>
      <c r="KXJ25"/>
      <c r="KXK25"/>
      <c r="KXL25"/>
      <c r="KXM25"/>
      <c r="KXN25"/>
      <c r="KXO25"/>
      <c r="KXP25"/>
      <c r="KXQ25"/>
      <c r="KXR25"/>
      <c r="KXS25"/>
      <c r="KXT25"/>
      <c r="KXU25"/>
      <c r="KXV25"/>
      <c r="KXW25"/>
      <c r="KXX25"/>
      <c r="KXY25"/>
      <c r="KXZ25"/>
      <c r="KYA25"/>
      <c r="KYB25"/>
      <c r="KYC25"/>
      <c r="KYD25"/>
      <c r="KYE25"/>
      <c r="KYF25"/>
      <c r="KYG25"/>
      <c r="KYH25"/>
      <c r="KYI25"/>
      <c r="KYJ25"/>
      <c r="KYK25"/>
      <c r="KYL25"/>
      <c r="KYM25"/>
      <c r="KYN25"/>
      <c r="KYO25"/>
      <c r="KYP25"/>
      <c r="KYQ25"/>
      <c r="KYR25"/>
      <c r="KYS25"/>
      <c r="KYT25"/>
      <c r="KYU25"/>
      <c r="KYV25"/>
      <c r="KYW25"/>
      <c r="KYX25"/>
      <c r="KYY25"/>
      <c r="KYZ25"/>
      <c r="KZA25"/>
      <c r="KZB25"/>
      <c r="KZC25"/>
      <c r="KZD25"/>
      <c r="KZE25"/>
      <c r="KZF25"/>
      <c r="KZG25"/>
      <c r="KZH25"/>
      <c r="KZI25"/>
      <c r="KZJ25"/>
      <c r="KZK25"/>
      <c r="KZL25"/>
      <c r="KZM25"/>
      <c r="KZN25"/>
      <c r="KZO25"/>
      <c r="KZP25"/>
      <c r="KZQ25"/>
      <c r="KZR25"/>
      <c r="KZS25"/>
      <c r="KZT25"/>
      <c r="KZU25"/>
      <c r="KZV25"/>
      <c r="KZW25"/>
      <c r="KZX25"/>
      <c r="KZY25"/>
      <c r="KZZ25"/>
      <c r="LAA25"/>
      <c r="LAB25"/>
      <c r="LAC25"/>
      <c r="LAD25"/>
      <c r="LAE25"/>
      <c r="LAF25"/>
      <c r="LAG25"/>
      <c r="LAH25"/>
      <c r="LAI25"/>
      <c r="LAJ25"/>
      <c r="LAK25"/>
      <c r="LAL25"/>
      <c r="LAM25"/>
      <c r="LAN25"/>
      <c r="LAO25"/>
      <c r="LAP25"/>
      <c r="LAQ25"/>
      <c r="LAR25"/>
      <c r="LAS25"/>
      <c r="LAT25"/>
      <c r="LAU25"/>
      <c r="LAV25"/>
      <c r="LAW25"/>
      <c r="LAX25"/>
      <c r="LAY25"/>
      <c r="LAZ25"/>
      <c r="LBA25"/>
      <c r="LBB25"/>
      <c r="LBC25"/>
      <c r="LBD25"/>
      <c r="LBE25"/>
      <c r="LBF25"/>
      <c r="LBG25"/>
      <c r="LBH25"/>
      <c r="LBI25"/>
      <c r="LBJ25"/>
      <c r="LBK25"/>
      <c r="LBL25"/>
      <c r="LBM25"/>
      <c r="LBN25"/>
      <c r="LBO25"/>
      <c r="LBP25"/>
      <c r="LBQ25"/>
      <c r="LBR25"/>
      <c r="LBS25"/>
      <c r="LBT25"/>
      <c r="LBU25"/>
      <c r="LBV25"/>
      <c r="LBW25"/>
      <c r="LBX25"/>
      <c r="LBY25"/>
      <c r="LBZ25"/>
      <c r="LCA25"/>
      <c r="LCB25"/>
      <c r="LCC25"/>
      <c r="LCD25"/>
      <c r="LCE25"/>
      <c r="LCF25"/>
      <c r="LCG25"/>
      <c r="LCH25"/>
      <c r="LCI25"/>
      <c r="LCJ25"/>
      <c r="LCK25"/>
      <c r="LCL25"/>
      <c r="LCM25"/>
      <c r="LCN25"/>
      <c r="LCO25"/>
      <c r="LCP25"/>
      <c r="LCQ25"/>
      <c r="LCR25"/>
      <c r="LCS25"/>
      <c r="LCT25"/>
      <c r="LCU25"/>
      <c r="LCV25"/>
      <c r="LCW25"/>
      <c r="LCX25"/>
      <c r="LCY25"/>
      <c r="LCZ25"/>
      <c r="LDA25"/>
      <c r="LDB25"/>
      <c r="LDC25"/>
      <c r="LDD25"/>
      <c r="LDE25"/>
      <c r="LDF25"/>
      <c r="LDG25"/>
      <c r="LDH25"/>
      <c r="LDI25"/>
      <c r="LDJ25"/>
      <c r="LDK25"/>
      <c r="LDL25"/>
      <c r="LDM25"/>
      <c r="LDN25"/>
      <c r="LDO25"/>
      <c r="LDP25"/>
      <c r="LDQ25"/>
      <c r="LDR25"/>
      <c r="LDS25"/>
      <c r="LDT25"/>
      <c r="LDU25"/>
      <c r="LDV25"/>
      <c r="LDW25"/>
      <c r="LDX25"/>
      <c r="LDY25"/>
      <c r="LDZ25"/>
      <c r="LEA25"/>
      <c r="LEB25"/>
      <c r="LEC25"/>
      <c r="LED25"/>
      <c r="LEE25"/>
      <c r="LEF25"/>
      <c r="LEG25"/>
      <c r="LEH25"/>
      <c r="LEI25"/>
      <c r="LEJ25"/>
      <c r="LEK25"/>
      <c r="LEL25"/>
      <c r="LEM25"/>
      <c r="LEN25"/>
      <c r="LEO25"/>
      <c r="LEP25"/>
      <c r="LEQ25"/>
      <c r="LER25"/>
      <c r="LES25"/>
      <c r="LET25"/>
      <c r="LEU25"/>
      <c r="LEV25"/>
      <c r="LEW25"/>
      <c r="LEX25"/>
      <c r="LEY25"/>
      <c r="LEZ25"/>
      <c r="LFA25"/>
      <c r="LFB25"/>
      <c r="LFC25"/>
      <c r="LFD25"/>
      <c r="LFE25"/>
      <c r="LFF25"/>
      <c r="LFG25"/>
      <c r="LFH25"/>
      <c r="LFI25"/>
      <c r="LFJ25"/>
      <c r="LFK25"/>
      <c r="LFL25"/>
      <c r="LFM25"/>
      <c r="LFN25"/>
      <c r="LFO25"/>
      <c r="LFP25"/>
      <c r="LFQ25"/>
      <c r="LFR25"/>
      <c r="LFS25"/>
      <c r="LFT25"/>
      <c r="LFU25"/>
      <c r="LFV25"/>
      <c r="LFW25"/>
      <c r="LFX25"/>
      <c r="LFY25"/>
      <c r="LFZ25"/>
      <c r="LGA25"/>
      <c r="LGB25"/>
      <c r="LGC25"/>
      <c r="LGD25"/>
      <c r="LGE25"/>
      <c r="LGF25"/>
      <c r="LGG25"/>
      <c r="LGH25"/>
      <c r="LGI25"/>
      <c r="LGJ25"/>
      <c r="LGK25"/>
      <c r="LGL25"/>
      <c r="LGM25"/>
      <c r="LGN25"/>
      <c r="LGO25"/>
      <c r="LGP25"/>
      <c r="LGQ25"/>
      <c r="LGR25"/>
      <c r="LGS25"/>
      <c r="LGT25"/>
      <c r="LGU25"/>
      <c r="LGV25"/>
      <c r="LGW25"/>
      <c r="LGX25"/>
      <c r="LGY25"/>
      <c r="LGZ25"/>
      <c r="LHA25"/>
      <c r="LHB25"/>
      <c r="LHC25"/>
      <c r="LHD25"/>
      <c r="LHE25"/>
      <c r="LHF25"/>
      <c r="LHG25"/>
      <c r="LHH25"/>
      <c r="LHI25"/>
      <c r="LHJ25"/>
      <c r="LHK25"/>
      <c r="LHL25"/>
      <c r="LHM25"/>
      <c r="LHN25"/>
      <c r="LHO25"/>
      <c r="LHP25"/>
      <c r="LHQ25"/>
      <c r="LHR25"/>
      <c r="LHS25"/>
      <c r="LHT25"/>
      <c r="LHU25"/>
      <c r="LHV25"/>
      <c r="LHW25"/>
      <c r="LHX25"/>
      <c r="LHY25"/>
      <c r="LHZ25"/>
      <c r="LIA25"/>
      <c r="LIB25"/>
      <c r="LIC25"/>
      <c r="LID25"/>
      <c r="LIE25"/>
      <c r="LIF25"/>
      <c r="LIG25"/>
      <c r="LIH25"/>
      <c r="LII25"/>
      <c r="LIJ25"/>
      <c r="LIK25"/>
      <c r="LIL25"/>
      <c r="LIM25"/>
      <c r="LIN25"/>
      <c r="LIO25"/>
      <c r="LIP25"/>
      <c r="LIQ25"/>
      <c r="LIR25"/>
      <c r="LIS25"/>
      <c r="LIT25"/>
      <c r="LIU25"/>
      <c r="LIV25"/>
      <c r="LIW25"/>
      <c r="LIX25"/>
      <c r="LIY25"/>
      <c r="LIZ25"/>
      <c r="LJA25"/>
      <c r="LJB25"/>
      <c r="LJC25"/>
      <c r="LJD25"/>
      <c r="LJE25"/>
      <c r="LJF25"/>
      <c r="LJG25"/>
      <c r="LJH25"/>
      <c r="LJI25"/>
      <c r="LJJ25"/>
      <c r="LJK25"/>
      <c r="LJL25"/>
      <c r="LJM25"/>
      <c r="LJN25"/>
      <c r="LJO25"/>
      <c r="LJP25"/>
      <c r="LJQ25"/>
      <c r="LJR25"/>
      <c r="LJS25"/>
      <c r="LJT25"/>
      <c r="LJU25"/>
      <c r="LJV25"/>
      <c r="LJW25"/>
      <c r="LJX25"/>
      <c r="LJY25"/>
      <c r="LJZ25"/>
      <c r="LKA25"/>
      <c r="LKB25"/>
      <c r="LKC25"/>
      <c r="LKD25"/>
      <c r="LKE25"/>
      <c r="LKF25"/>
      <c r="LKG25"/>
      <c r="LKH25"/>
      <c r="LKI25"/>
      <c r="LKJ25"/>
      <c r="LKK25"/>
      <c r="LKL25"/>
      <c r="LKM25"/>
      <c r="LKN25"/>
      <c r="LKO25"/>
      <c r="LKP25"/>
      <c r="LKQ25"/>
      <c r="LKR25"/>
      <c r="LKS25"/>
      <c r="LKT25"/>
      <c r="LKU25"/>
      <c r="LKV25"/>
      <c r="LKW25"/>
      <c r="LKX25"/>
      <c r="LKY25"/>
      <c r="LKZ25"/>
      <c r="LLA25"/>
      <c r="LLB25"/>
      <c r="LLC25"/>
      <c r="LLD25"/>
      <c r="LLE25"/>
      <c r="LLF25"/>
      <c r="LLG25"/>
      <c r="LLH25"/>
      <c r="LLI25"/>
      <c r="LLJ25"/>
      <c r="LLK25"/>
      <c r="LLL25"/>
      <c r="LLM25"/>
      <c r="LLN25"/>
      <c r="LLO25"/>
      <c r="LLP25"/>
      <c r="LLQ25"/>
      <c r="LLR25"/>
      <c r="LLS25"/>
      <c r="LLT25"/>
      <c r="LLU25"/>
      <c r="LLV25"/>
      <c r="LLW25"/>
      <c r="LLX25"/>
      <c r="LLY25"/>
      <c r="LLZ25"/>
      <c r="LMA25"/>
      <c r="LMB25"/>
      <c r="LMC25"/>
      <c r="LMD25"/>
      <c r="LME25"/>
      <c r="LMF25"/>
      <c r="LMG25"/>
      <c r="LMH25"/>
      <c r="LMI25"/>
      <c r="LMJ25"/>
      <c r="LMK25"/>
      <c r="LML25"/>
      <c r="LMM25"/>
      <c r="LMN25"/>
      <c r="LMO25"/>
      <c r="LMP25"/>
      <c r="LMQ25"/>
      <c r="LMR25"/>
      <c r="LMS25"/>
      <c r="LMT25"/>
      <c r="LMU25"/>
      <c r="LMV25"/>
      <c r="LMW25"/>
      <c r="LMX25"/>
      <c r="LMY25"/>
      <c r="LMZ25"/>
      <c r="LNA25"/>
      <c r="LNB25"/>
      <c r="LNC25"/>
      <c r="LND25"/>
      <c r="LNE25"/>
      <c r="LNF25"/>
      <c r="LNG25"/>
      <c r="LNH25"/>
      <c r="LNI25"/>
      <c r="LNJ25"/>
      <c r="LNK25"/>
      <c r="LNL25"/>
      <c r="LNM25"/>
      <c r="LNN25"/>
      <c r="LNO25"/>
      <c r="LNP25"/>
      <c r="LNQ25"/>
      <c r="LNR25"/>
      <c r="LNS25"/>
      <c r="LNT25"/>
      <c r="LNU25"/>
      <c r="LNV25"/>
      <c r="LNW25"/>
      <c r="LNX25"/>
      <c r="LNY25"/>
      <c r="LNZ25"/>
      <c r="LOA25"/>
      <c r="LOB25"/>
      <c r="LOC25"/>
      <c r="LOD25"/>
      <c r="LOE25"/>
      <c r="LOF25"/>
      <c r="LOG25"/>
      <c r="LOH25"/>
      <c r="LOI25"/>
      <c r="LOJ25"/>
      <c r="LOK25"/>
      <c r="LOL25"/>
      <c r="LOM25"/>
      <c r="LON25"/>
      <c r="LOO25"/>
      <c r="LOP25"/>
      <c r="LOQ25"/>
      <c r="LOR25"/>
      <c r="LOS25"/>
      <c r="LOT25"/>
      <c r="LOU25"/>
      <c r="LOV25"/>
      <c r="LOW25"/>
      <c r="LOX25"/>
      <c r="LOY25"/>
      <c r="LOZ25"/>
      <c r="LPA25"/>
      <c r="LPB25"/>
      <c r="LPC25"/>
      <c r="LPD25"/>
      <c r="LPE25"/>
      <c r="LPF25"/>
      <c r="LPG25"/>
      <c r="LPH25"/>
      <c r="LPI25"/>
      <c r="LPJ25"/>
      <c r="LPK25"/>
      <c r="LPL25"/>
      <c r="LPM25"/>
      <c r="LPN25"/>
      <c r="LPO25"/>
      <c r="LPP25"/>
      <c r="LPQ25"/>
      <c r="LPR25"/>
      <c r="LPS25"/>
      <c r="LPT25"/>
      <c r="LPU25"/>
      <c r="LPV25"/>
      <c r="LPW25"/>
      <c r="LPX25"/>
      <c r="LPY25"/>
      <c r="LPZ25"/>
      <c r="LQA25"/>
      <c r="LQB25"/>
      <c r="LQC25"/>
      <c r="LQD25"/>
      <c r="LQE25"/>
      <c r="LQF25"/>
      <c r="LQG25"/>
      <c r="LQH25"/>
      <c r="LQI25"/>
      <c r="LQJ25"/>
      <c r="LQK25"/>
      <c r="LQL25"/>
      <c r="LQM25"/>
      <c r="LQN25"/>
      <c r="LQO25"/>
      <c r="LQP25"/>
      <c r="LQQ25"/>
      <c r="LQR25"/>
      <c r="LQS25"/>
      <c r="LQT25"/>
      <c r="LQU25"/>
      <c r="LQV25"/>
      <c r="LQW25"/>
      <c r="LQX25"/>
      <c r="LQY25"/>
      <c r="LQZ25"/>
      <c r="LRA25"/>
      <c r="LRB25"/>
      <c r="LRC25"/>
      <c r="LRD25"/>
      <c r="LRE25"/>
      <c r="LRF25"/>
      <c r="LRG25"/>
      <c r="LRH25"/>
      <c r="LRI25"/>
      <c r="LRJ25"/>
      <c r="LRK25"/>
      <c r="LRL25"/>
      <c r="LRM25"/>
      <c r="LRN25"/>
      <c r="LRO25"/>
      <c r="LRP25"/>
      <c r="LRQ25"/>
      <c r="LRR25"/>
      <c r="LRS25"/>
      <c r="LRT25"/>
      <c r="LRU25"/>
      <c r="LRV25"/>
      <c r="LRW25"/>
      <c r="LRX25"/>
      <c r="LRY25"/>
      <c r="LRZ25"/>
      <c r="LSA25"/>
      <c r="LSB25"/>
      <c r="LSC25"/>
      <c r="LSD25"/>
      <c r="LSE25"/>
      <c r="LSF25"/>
      <c r="LSG25"/>
      <c r="LSH25"/>
      <c r="LSI25"/>
      <c r="LSJ25"/>
      <c r="LSK25"/>
      <c r="LSL25"/>
      <c r="LSM25"/>
      <c r="LSN25"/>
      <c r="LSO25"/>
      <c r="LSP25"/>
      <c r="LSQ25"/>
      <c r="LSR25"/>
      <c r="LSS25"/>
      <c r="LST25"/>
      <c r="LSU25"/>
      <c r="LSV25"/>
      <c r="LSW25"/>
      <c r="LSX25"/>
      <c r="LSY25"/>
      <c r="LSZ25"/>
      <c r="LTA25"/>
      <c r="LTB25"/>
      <c r="LTC25"/>
      <c r="LTD25"/>
      <c r="LTE25"/>
      <c r="LTF25"/>
      <c r="LTG25"/>
      <c r="LTH25"/>
      <c r="LTI25"/>
      <c r="LTJ25"/>
      <c r="LTK25"/>
      <c r="LTL25"/>
      <c r="LTM25"/>
      <c r="LTN25"/>
      <c r="LTO25"/>
      <c r="LTP25"/>
      <c r="LTQ25"/>
      <c r="LTR25"/>
      <c r="LTS25"/>
      <c r="LTT25"/>
      <c r="LTU25"/>
      <c r="LTV25"/>
      <c r="LTW25"/>
      <c r="LTX25"/>
      <c r="LTY25"/>
      <c r="LTZ25"/>
      <c r="LUA25"/>
      <c r="LUB25"/>
      <c r="LUC25"/>
      <c r="LUD25"/>
      <c r="LUE25"/>
      <c r="LUF25"/>
      <c r="LUG25"/>
      <c r="LUH25"/>
      <c r="LUI25"/>
      <c r="LUJ25"/>
      <c r="LUK25"/>
      <c r="LUL25"/>
      <c r="LUM25"/>
      <c r="LUN25"/>
      <c r="LUO25"/>
      <c r="LUP25"/>
      <c r="LUQ25"/>
      <c r="LUR25"/>
      <c r="LUS25"/>
      <c r="LUT25"/>
      <c r="LUU25"/>
      <c r="LUV25"/>
      <c r="LUW25"/>
      <c r="LUX25"/>
      <c r="LUY25"/>
      <c r="LUZ25"/>
      <c r="LVA25"/>
      <c r="LVB25"/>
      <c r="LVC25"/>
      <c r="LVD25"/>
      <c r="LVE25"/>
      <c r="LVF25"/>
      <c r="LVG25"/>
      <c r="LVH25"/>
      <c r="LVI25"/>
      <c r="LVJ25"/>
      <c r="LVK25"/>
      <c r="LVL25"/>
      <c r="LVM25"/>
      <c r="LVN25"/>
      <c r="LVO25"/>
      <c r="LVP25"/>
      <c r="LVQ25"/>
      <c r="LVR25"/>
      <c r="LVS25"/>
      <c r="LVT25"/>
      <c r="LVU25"/>
      <c r="LVV25"/>
      <c r="LVW25"/>
      <c r="LVX25"/>
      <c r="LVY25"/>
      <c r="LVZ25"/>
      <c r="LWA25"/>
      <c r="LWB25"/>
      <c r="LWC25"/>
      <c r="LWD25"/>
      <c r="LWE25"/>
      <c r="LWF25"/>
      <c r="LWG25"/>
      <c r="LWH25"/>
      <c r="LWI25"/>
      <c r="LWJ25"/>
      <c r="LWK25"/>
      <c r="LWL25"/>
      <c r="LWM25"/>
      <c r="LWN25"/>
      <c r="LWO25"/>
      <c r="LWP25"/>
      <c r="LWQ25"/>
      <c r="LWR25"/>
      <c r="LWS25"/>
      <c r="LWT25"/>
      <c r="LWU25"/>
      <c r="LWV25"/>
      <c r="LWW25"/>
      <c r="LWX25"/>
      <c r="LWY25"/>
      <c r="LWZ25"/>
      <c r="LXA25"/>
      <c r="LXB25"/>
      <c r="LXC25"/>
      <c r="LXD25"/>
      <c r="LXE25"/>
      <c r="LXF25"/>
      <c r="LXG25"/>
      <c r="LXH25"/>
      <c r="LXI25"/>
      <c r="LXJ25"/>
      <c r="LXK25"/>
      <c r="LXL25"/>
      <c r="LXM25"/>
      <c r="LXN25"/>
      <c r="LXO25"/>
      <c r="LXP25"/>
      <c r="LXQ25"/>
      <c r="LXR25"/>
      <c r="LXS25"/>
      <c r="LXT25"/>
      <c r="LXU25"/>
      <c r="LXV25"/>
      <c r="LXW25"/>
      <c r="LXX25"/>
      <c r="LXY25"/>
      <c r="LXZ25"/>
      <c r="LYA25"/>
      <c r="LYB25"/>
      <c r="LYC25"/>
      <c r="LYD25"/>
      <c r="LYE25"/>
      <c r="LYF25"/>
      <c r="LYG25"/>
      <c r="LYH25"/>
      <c r="LYI25"/>
      <c r="LYJ25"/>
      <c r="LYK25"/>
      <c r="LYL25"/>
      <c r="LYM25"/>
      <c r="LYN25"/>
      <c r="LYO25"/>
      <c r="LYP25"/>
      <c r="LYQ25"/>
      <c r="LYR25"/>
      <c r="LYS25"/>
      <c r="LYT25"/>
      <c r="LYU25"/>
      <c r="LYV25"/>
      <c r="LYW25"/>
      <c r="LYX25"/>
      <c r="LYY25"/>
      <c r="LYZ25"/>
      <c r="LZA25"/>
      <c r="LZB25"/>
      <c r="LZC25"/>
      <c r="LZD25"/>
      <c r="LZE25"/>
      <c r="LZF25"/>
      <c r="LZG25"/>
      <c r="LZH25"/>
      <c r="LZI25"/>
      <c r="LZJ25"/>
      <c r="LZK25"/>
      <c r="LZL25"/>
      <c r="LZM25"/>
      <c r="LZN25"/>
      <c r="LZO25"/>
      <c r="LZP25"/>
      <c r="LZQ25"/>
      <c r="LZR25"/>
      <c r="LZS25"/>
      <c r="LZT25"/>
      <c r="LZU25"/>
      <c r="LZV25"/>
      <c r="LZW25"/>
      <c r="LZX25"/>
      <c r="LZY25"/>
      <c r="LZZ25"/>
      <c r="MAA25"/>
      <c r="MAB25"/>
      <c r="MAC25"/>
      <c r="MAD25"/>
      <c r="MAE25"/>
      <c r="MAF25"/>
      <c r="MAG25"/>
      <c r="MAH25"/>
      <c r="MAI25"/>
      <c r="MAJ25"/>
      <c r="MAK25"/>
      <c r="MAL25"/>
      <c r="MAM25"/>
      <c r="MAN25"/>
      <c r="MAO25"/>
      <c r="MAP25"/>
      <c r="MAQ25"/>
      <c r="MAR25"/>
      <c r="MAS25"/>
      <c r="MAT25"/>
      <c r="MAU25"/>
      <c r="MAV25"/>
      <c r="MAW25"/>
      <c r="MAX25"/>
      <c r="MAY25"/>
      <c r="MAZ25"/>
      <c r="MBA25"/>
      <c r="MBB25"/>
      <c r="MBC25"/>
      <c r="MBD25"/>
      <c r="MBE25"/>
      <c r="MBF25"/>
      <c r="MBG25"/>
      <c r="MBH25"/>
      <c r="MBI25"/>
      <c r="MBJ25"/>
      <c r="MBK25"/>
      <c r="MBL25"/>
      <c r="MBM25"/>
      <c r="MBN25"/>
      <c r="MBO25"/>
      <c r="MBP25"/>
      <c r="MBQ25"/>
      <c r="MBR25"/>
      <c r="MBS25"/>
      <c r="MBT25"/>
      <c r="MBU25"/>
      <c r="MBV25"/>
      <c r="MBW25"/>
      <c r="MBX25"/>
      <c r="MBY25"/>
      <c r="MBZ25"/>
      <c r="MCA25"/>
      <c r="MCB25"/>
      <c r="MCC25"/>
      <c r="MCD25"/>
      <c r="MCE25"/>
      <c r="MCF25"/>
      <c r="MCG25"/>
      <c r="MCH25"/>
      <c r="MCI25"/>
      <c r="MCJ25"/>
      <c r="MCK25"/>
      <c r="MCL25"/>
      <c r="MCM25"/>
      <c r="MCN25"/>
      <c r="MCO25"/>
      <c r="MCP25"/>
      <c r="MCQ25"/>
      <c r="MCR25"/>
      <c r="MCS25"/>
      <c r="MCT25"/>
      <c r="MCU25"/>
      <c r="MCV25"/>
      <c r="MCW25"/>
      <c r="MCX25"/>
      <c r="MCY25"/>
      <c r="MCZ25"/>
      <c r="MDA25"/>
      <c r="MDB25"/>
      <c r="MDC25"/>
      <c r="MDD25"/>
      <c r="MDE25"/>
      <c r="MDF25"/>
      <c r="MDG25"/>
      <c r="MDH25"/>
      <c r="MDI25"/>
      <c r="MDJ25"/>
      <c r="MDK25"/>
      <c r="MDL25"/>
      <c r="MDM25"/>
      <c r="MDN25"/>
      <c r="MDO25"/>
      <c r="MDP25"/>
      <c r="MDQ25"/>
      <c r="MDR25"/>
      <c r="MDS25"/>
      <c r="MDT25"/>
      <c r="MDU25"/>
      <c r="MDV25"/>
      <c r="MDW25"/>
      <c r="MDX25"/>
      <c r="MDY25"/>
      <c r="MDZ25"/>
      <c r="MEA25"/>
      <c r="MEB25"/>
      <c r="MEC25"/>
      <c r="MED25"/>
      <c r="MEE25"/>
      <c r="MEF25"/>
      <c r="MEG25"/>
      <c r="MEH25"/>
      <c r="MEI25"/>
      <c r="MEJ25"/>
      <c r="MEK25"/>
      <c r="MEL25"/>
      <c r="MEM25"/>
      <c r="MEN25"/>
      <c r="MEO25"/>
      <c r="MEP25"/>
      <c r="MEQ25"/>
      <c r="MER25"/>
      <c r="MES25"/>
      <c r="MET25"/>
      <c r="MEU25"/>
      <c r="MEV25"/>
      <c r="MEW25"/>
      <c r="MEX25"/>
      <c r="MEY25"/>
      <c r="MEZ25"/>
      <c r="MFA25"/>
      <c r="MFB25"/>
      <c r="MFC25"/>
      <c r="MFD25"/>
      <c r="MFE25"/>
      <c r="MFF25"/>
      <c r="MFG25"/>
      <c r="MFH25"/>
      <c r="MFI25"/>
      <c r="MFJ25"/>
      <c r="MFK25"/>
      <c r="MFL25"/>
      <c r="MFM25"/>
      <c r="MFN25"/>
      <c r="MFO25"/>
      <c r="MFP25"/>
      <c r="MFQ25"/>
      <c r="MFR25"/>
      <c r="MFS25"/>
      <c r="MFT25"/>
      <c r="MFU25"/>
      <c r="MFV25"/>
      <c r="MFW25"/>
      <c r="MFX25"/>
      <c r="MFY25"/>
      <c r="MFZ25"/>
      <c r="MGA25"/>
      <c r="MGB25"/>
      <c r="MGC25"/>
      <c r="MGD25"/>
      <c r="MGE25"/>
      <c r="MGF25"/>
      <c r="MGG25"/>
      <c r="MGH25"/>
      <c r="MGI25"/>
      <c r="MGJ25"/>
      <c r="MGK25"/>
      <c r="MGL25"/>
      <c r="MGM25"/>
      <c r="MGN25"/>
      <c r="MGO25"/>
      <c r="MGP25"/>
      <c r="MGQ25"/>
      <c r="MGR25"/>
      <c r="MGS25"/>
      <c r="MGT25"/>
      <c r="MGU25"/>
      <c r="MGV25"/>
      <c r="MGW25"/>
      <c r="MGX25"/>
      <c r="MGY25"/>
      <c r="MGZ25"/>
      <c r="MHA25"/>
      <c r="MHB25"/>
      <c r="MHC25"/>
      <c r="MHD25"/>
      <c r="MHE25"/>
      <c r="MHF25"/>
      <c r="MHG25"/>
      <c r="MHH25"/>
      <c r="MHI25"/>
      <c r="MHJ25"/>
      <c r="MHK25"/>
      <c r="MHL25"/>
      <c r="MHM25"/>
      <c r="MHN25"/>
      <c r="MHO25"/>
      <c r="MHP25"/>
      <c r="MHQ25"/>
      <c r="MHR25"/>
      <c r="MHS25"/>
      <c r="MHT25"/>
      <c r="MHU25"/>
      <c r="MHV25"/>
      <c r="MHW25"/>
      <c r="MHX25"/>
      <c r="MHY25"/>
      <c r="MHZ25"/>
      <c r="MIA25"/>
      <c r="MIB25"/>
      <c r="MIC25"/>
      <c r="MID25"/>
      <c r="MIE25"/>
      <c r="MIF25"/>
      <c r="MIG25"/>
      <c r="MIH25"/>
      <c r="MII25"/>
      <c r="MIJ25"/>
      <c r="MIK25"/>
      <c r="MIL25"/>
      <c r="MIM25"/>
      <c r="MIN25"/>
      <c r="MIO25"/>
      <c r="MIP25"/>
      <c r="MIQ25"/>
      <c r="MIR25"/>
      <c r="MIS25"/>
      <c r="MIT25"/>
      <c r="MIU25"/>
      <c r="MIV25"/>
      <c r="MIW25"/>
      <c r="MIX25"/>
      <c r="MIY25"/>
      <c r="MIZ25"/>
      <c r="MJA25"/>
      <c r="MJB25"/>
      <c r="MJC25"/>
      <c r="MJD25"/>
      <c r="MJE25"/>
      <c r="MJF25"/>
      <c r="MJG25"/>
      <c r="MJH25"/>
      <c r="MJI25"/>
      <c r="MJJ25"/>
      <c r="MJK25"/>
      <c r="MJL25"/>
      <c r="MJM25"/>
      <c r="MJN25"/>
      <c r="MJO25"/>
      <c r="MJP25"/>
      <c r="MJQ25"/>
      <c r="MJR25"/>
      <c r="MJS25"/>
      <c r="MJT25"/>
      <c r="MJU25"/>
      <c r="MJV25"/>
      <c r="MJW25"/>
      <c r="MJX25"/>
      <c r="MJY25"/>
      <c r="MJZ25"/>
      <c r="MKA25"/>
      <c r="MKB25"/>
      <c r="MKC25"/>
      <c r="MKD25"/>
      <c r="MKE25"/>
      <c r="MKF25"/>
      <c r="MKG25"/>
      <c r="MKH25"/>
      <c r="MKI25"/>
      <c r="MKJ25"/>
      <c r="MKK25"/>
      <c r="MKL25"/>
      <c r="MKM25"/>
      <c r="MKN25"/>
      <c r="MKO25"/>
      <c r="MKP25"/>
      <c r="MKQ25"/>
      <c r="MKR25"/>
      <c r="MKS25"/>
      <c r="MKT25"/>
      <c r="MKU25"/>
      <c r="MKV25"/>
      <c r="MKW25"/>
      <c r="MKX25"/>
      <c r="MKY25"/>
      <c r="MKZ25"/>
      <c r="MLA25"/>
      <c r="MLB25"/>
      <c r="MLC25"/>
      <c r="MLD25"/>
      <c r="MLE25"/>
      <c r="MLF25"/>
      <c r="MLG25"/>
      <c r="MLH25"/>
      <c r="MLI25"/>
      <c r="MLJ25"/>
      <c r="MLK25"/>
      <c r="MLL25"/>
      <c r="MLM25"/>
      <c r="MLN25"/>
      <c r="MLO25"/>
      <c r="MLP25"/>
      <c r="MLQ25"/>
      <c r="MLR25"/>
      <c r="MLS25"/>
      <c r="MLT25"/>
      <c r="MLU25"/>
      <c r="MLV25"/>
      <c r="MLW25"/>
      <c r="MLX25"/>
      <c r="MLY25"/>
      <c r="MLZ25"/>
      <c r="MMA25"/>
      <c r="MMB25"/>
      <c r="MMC25"/>
      <c r="MMD25"/>
      <c r="MME25"/>
      <c r="MMF25"/>
      <c r="MMG25"/>
      <c r="MMH25"/>
      <c r="MMI25"/>
      <c r="MMJ25"/>
      <c r="MMK25"/>
      <c r="MML25"/>
      <c r="MMM25"/>
      <c r="MMN25"/>
      <c r="MMO25"/>
      <c r="MMP25"/>
      <c r="MMQ25"/>
      <c r="MMR25"/>
      <c r="MMS25"/>
      <c r="MMT25"/>
      <c r="MMU25"/>
      <c r="MMV25"/>
      <c r="MMW25"/>
      <c r="MMX25"/>
      <c r="MMY25"/>
      <c r="MMZ25"/>
      <c r="MNA25"/>
      <c r="MNB25"/>
      <c r="MNC25"/>
      <c r="MND25"/>
      <c r="MNE25"/>
      <c r="MNF25"/>
      <c r="MNG25"/>
      <c r="MNH25"/>
      <c r="MNI25"/>
      <c r="MNJ25"/>
      <c r="MNK25"/>
      <c r="MNL25"/>
      <c r="MNM25"/>
      <c r="MNN25"/>
      <c r="MNO25"/>
      <c r="MNP25"/>
      <c r="MNQ25"/>
      <c r="MNR25"/>
      <c r="MNS25"/>
      <c r="MNT25"/>
      <c r="MNU25"/>
      <c r="MNV25"/>
      <c r="MNW25"/>
      <c r="MNX25"/>
      <c r="MNY25"/>
      <c r="MNZ25"/>
      <c r="MOA25"/>
      <c r="MOB25"/>
      <c r="MOC25"/>
      <c r="MOD25"/>
      <c r="MOE25"/>
      <c r="MOF25"/>
      <c r="MOG25"/>
      <c r="MOH25"/>
      <c r="MOI25"/>
      <c r="MOJ25"/>
      <c r="MOK25"/>
      <c r="MOL25"/>
      <c r="MOM25"/>
      <c r="MON25"/>
      <c r="MOO25"/>
      <c r="MOP25"/>
      <c r="MOQ25"/>
      <c r="MOR25"/>
      <c r="MOS25"/>
      <c r="MOT25"/>
      <c r="MOU25"/>
      <c r="MOV25"/>
      <c r="MOW25"/>
      <c r="MOX25"/>
      <c r="MOY25"/>
      <c r="MOZ25"/>
      <c r="MPA25"/>
      <c r="MPB25"/>
      <c r="MPC25"/>
      <c r="MPD25"/>
      <c r="MPE25"/>
      <c r="MPF25"/>
      <c r="MPG25"/>
      <c r="MPH25"/>
      <c r="MPI25"/>
      <c r="MPJ25"/>
      <c r="MPK25"/>
      <c r="MPL25"/>
      <c r="MPM25"/>
      <c r="MPN25"/>
      <c r="MPO25"/>
      <c r="MPP25"/>
      <c r="MPQ25"/>
      <c r="MPR25"/>
      <c r="MPS25"/>
      <c r="MPT25"/>
      <c r="MPU25"/>
      <c r="MPV25"/>
      <c r="MPW25"/>
      <c r="MPX25"/>
      <c r="MPY25"/>
      <c r="MPZ25"/>
      <c r="MQA25"/>
      <c r="MQB25"/>
      <c r="MQC25"/>
      <c r="MQD25"/>
      <c r="MQE25"/>
      <c r="MQF25"/>
      <c r="MQG25"/>
      <c r="MQH25"/>
      <c r="MQI25"/>
      <c r="MQJ25"/>
      <c r="MQK25"/>
      <c r="MQL25"/>
      <c r="MQM25"/>
      <c r="MQN25"/>
      <c r="MQO25"/>
      <c r="MQP25"/>
      <c r="MQQ25"/>
      <c r="MQR25"/>
      <c r="MQS25"/>
      <c r="MQT25"/>
      <c r="MQU25"/>
      <c r="MQV25"/>
      <c r="MQW25"/>
      <c r="MQX25"/>
      <c r="MQY25"/>
      <c r="MQZ25"/>
      <c r="MRA25"/>
      <c r="MRB25"/>
      <c r="MRC25"/>
      <c r="MRD25"/>
      <c r="MRE25"/>
      <c r="MRF25"/>
      <c r="MRG25"/>
      <c r="MRH25"/>
      <c r="MRI25"/>
      <c r="MRJ25"/>
      <c r="MRK25"/>
      <c r="MRL25"/>
      <c r="MRM25"/>
      <c r="MRN25"/>
      <c r="MRO25"/>
      <c r="MRP25"/>
      <c r="MRQ25"/>
      <c r="MRR25"/>
      <c r="MRS25"/>
      <c r="MRT25"/>
      <c r="MRU25"/>
      <c r="MRV25"/>
      <c r="MRW25"/>
      <c r="MRX25"/>
      <c r="MRY25"/>
      <c r="MRZ25"/>
      <c r="MSA25"/>
      <c r="MSB25"/>
      <c r="MSC25"/>
      <c r="MSD25"/>
      <c r="MSE25"/>
      <c r="MSF25"/>
      <c r="MSG25"/>
      <c r="MSH25"/>
      <c r="MSI25"/>
      <c r="MSJ25"/>
      <c r="MSK25"/>
      <c r="MSL25"/>
      <c r="MSM25"/>
      <c r="MSN25"/>
      <c r="MSO25"/>
      <c r="MSP25"/>
      <c r="MSQ25"/>
      <c r="MSR25"/>
      <c r="MSS25"/>
      <c r="MST25"/>
      <c r="MSU25"/>
      <c r="MSV25"/>
      <c r="MSW25"/>
      <c r="MSX25"/>
      <c r="MSY25"/>
      <c r="MSZ25"/>
      <c r="MTA25"/>
      <c r="MTB25"/>
      <c r="MTC25"/>
      <c r="MTD25"/>
      <c r="MTE25"/>
      <c r="MTF25"/>
      <c r="MTG25"/>
      <c r="MTH25"/>
      <c r="MTI25"/>
      <c r="MTJ25"/>
      <c r="MTK25"/>
      <c r="MTL25"/>
      <c r="MTM25"/>
      <c r="MTN25"/>
      <c r="MTO25"/>
      <c r="MTP25"/>
      <c r="MTQ25"/>
      <c r="MTR25"/>
      <c r="MTS25"/>
      <c r="MTT25"/>
      <c r="MTU25"/>
      <c r="MTV25"/>
      <c r="MTW25"/>
      <c r="MTX25"/>
      <c r="MTY25"/>
      <c r="MTZ25"/>
      <c r="MUA25"/>
      <c r="MUB25"/>
      <c r="MUC25"/>
      <c r="MUD25"/>
      <c r="MUE25"/>
      <c r="MUF25"/>
      <c r="MUG25"/>
      <c r="MUH25"/>
      <c r="MUI25"/>
      <c r="MUJ25"/>
      <c r="MUK25"/>
      <c r="MUL25"/>
      <c r="MUM25"/>
      <c r="MUN25"/>
      <c r="MUO25"/>
      <c r="MUP25"/>
      <c r="MUQ25"/>
      <c r="MUR25"/>
      <c r="MUS25"/>
      <c r="MUT25"/>
      <c r="MUU25"/>
      <c r="MUV25"/>
      <c r="MUW25"/>
      <c r="MUX25"/>
      <c r="MUY25"/>
      <c r="MUZ25"/>
      <c r="MVA25"/>
      <c r="MVB25"/>
      <c r="MVC25"/>
      <c r="MVD25"/>
      <c r="MVE25"/>
      <c r="MVF25"/>
      <c r="MVG25"/>
      <c r="MVH25"/>
      <c r="MVI25"/>
      <c r="MVJ25"/>
      <c r="MVK25"/>
      <c r="MVL25"/>
      <c r="MVM25"/>
      <c r="MVN25"/>
      <c r="MVO25"/>
      <c r="MVP25"/>
      <c r="MVQ25"/>
      <c r="MVR25"/>
      <c r="MVS25"/>
      <c r="MVT25"/>
      <c r="MVU25"/>
      <c r="MVV25"/>
      <c r="MVW25"/>
      <c r="MVX25"/>
      <c r="MVY25"/>
      <c r="MVZ25"/>
      <c r="MWA25"/>
      <c r="MWB25"/>
      <c r="MWC25"/>
      <c r="MWD25"/>
      <c r="MWE25"/>
      <c r="MWF25"/>
      <c r="MWG25"/>
      <c r="MWH25"/>
      <c r="MWI25"/>
      <c r="MWJ25"/>
      <c r="MWK25"/>
      <c r="MWL25"/>
      <c r="MWM25"/>
      <c r="MWN25"/>
      <c r="MWO25"/>
      <c r="MWP25"/>
      <c r="MWQ25"/>
      <c r="MWR25"/>
      <c r="MWS25"/>
      <c r="MWT25"/>
      <c r="MWU25"/>
      <c r="MWV25"/>
      <c r="MWW25"/>
      <c r="MWX25"/>
      <c r="MWY25"/>
      <c r="MWZ25"/>
      <c r="MXA25"/>
      <c r="MXB25"/>
      <c r="MXC25"/>
      <c r="MXD25"/>
      <c r="MXE25"/>
      <c r="MXF25"/>
      <c r="MXG25"/>
      <c r="MXH25"/>
      <c r="MXI25"/>
      <c r="MXJ25"/>
      <c r="MXK25"/>
      <c r="MXL25"/>
      <c r="MXM25"/>
      <c r="MXN25"/>
      <c r="MXO25"/>
      <c r="MXP25"/>
      <c r="MXQ25"/>
      <c r="MXR25"/>
      <c r="MXS25"/>
      <c r="MXT25"/>
      <c r="MXU25"/>
      <c r="MXV25"/>
      <c r="MXW25"/>
      <c r="MXX25"/>
      <c r="MXY25"/>
      <c r="MXZ25"/>
      <c r="MYA25"/>
      <c r="MYB25"/>
      <c r="MYC25"/>
      <c r="MYD25"/>
      <c r="MYE25"/>
      <c r="MYF25"/>
      <c r="MYG25"/>
      <c r="MYH25"/>
      <c r="MYI25"/>
      <c r="MYJ25"/>
      <c r="MYK25"/>
      <c r="MYL25"/>
      <c r="MYM25"/>
      <c r="MYN25"/>
      <c r="MYO25"/>
      <c r="MYP25"/>
      <c r="MYQ25"/>
      <c r="MYR25"/>
      <c r="MYS25"/>
      <c r="MYT25"/>
      <c r="MYU25"/>
      <c r="MYV25"/>
      <c r="MYW25"/>
      <c r="MYX25"/>
      <c r="MYY25"/>
      <c r="MYZ25"/>
      <c r="MZA25"/>
      <c r="MZB25"/>
      <c r="MZC25"/>
      <c r="MZD25"/>
      <c r="MZE25"/>
      <c r="MZF25"/>
      <c r="MZG25"/>
      <c r="MZH25"/>
      <c r="MZI25"/>
      <c r="MZJ25"/>
      <c r="MZK25"/>
      <c r="MZL25"/>
      <c r="MZM25"/>
      <c r="MZN25"/>
      <c r="MZO25"/>
      <c r="MZP25"/>
      <c r="MZQ25"/>
      <c r="MZR25"/>
      <c r="MZS25"/>
      <c r="MZT25"/>
      <c r="MZU25"/>
      <c r="MZV25"/>
      <c r="MZW25"/>
      <c r="MZX25"/>
      <c r="MZY25"/>
      <c r="MZZ25"/>
      <c r="NAA25"/>
      <c r="NAB25"/>
      <c r="NAC25"/>
      <c r="NAD25"/>
      <c r="NAE25"/>
      <c r="NAF25"/>
      <c r="NAG25"/>
      <c r="NAH25"/>
      <c r="NAI25"/>
      <c r="NAJ25"/>
      <c r="NAK25"/>
      <c r="NAL25"/>
      <c r="NAM25"/>
      <c r="NAN25"/>
      <c r="NAO25"/>
      <c r="NAP25"/>
      <c r="NAQ25"/>
      <c r="NAR25"/>
      <c r="NAS25"/>
      <c r="NAT25"/>
      <c r="NAU25"/>
      <c r="NAV25"/>
      <c r="NAW25"/>
      <c r="NAX25"/>
      <c r="NAY25"/>
      <c r="NAZ25"/>
      <c r="NBA25"/>
      <c r="NBB25"/>
      <c r="NBC25"/>
      <c r="NBD25"/>
      <c r="NBE25"/>
      <c r="NBF25"/>
      <c r="NBG25"/>
      <c r="NBH25"/>
      <c r="NBI25"/>
      <c r="NBJ25"/>
      <c r="NBK25"/>
      <c r="NBL25"/>
      <c r="NBM25"/>
      <c r="NBN25"/>
      <c r="NBO25"/>
      <c r="NBP25"/>
      <c r="NBQ25"/>
      <c r="NBR25"/>
      <c r="NBS25"/>
      <c r="NBT25"/>
      <c r="NBU25"/>
      <c r="NBV25"/>
      <c r="NBW25"/>
      <c r="NBX25"/>
      <c r="NBY25"/>
      <c r="NBZ25"/>
      <c r="NCA25"/>
      <c r="NCB25"/>
      <c r="NCC25"/>
      <c r="NCD25"/>
      <c r="NCE25"/>
      <c r="NCF25"/>
      <c r="NCG25"/>
      <c r="NCH25"/>
      <c r="NCI25"/>
      <c r="NCJ25"/>
      <c r="NCK25"/>
      <c r="NCL25"/>
      <c r="NCM25"/>
      <c r="NCN25"/>
      <c r="NCO25"/>
      <c r="NCP25"/>
      <c r="NCQ25"/>
      <c r="NCR25"/>
      <c r="NCS25"/>
      <c r="NCT25"/>
      <c r="NCU25"/>
      <c r="NCV25"/>
      <c r="NCW25"/>
      <c r="NCX25"/>
      <c r="NCY25"/>
      <c r="NCZ25"/>
      <c r="NDA25"/>
      <c r="NDB25"/>
      <c r="NDC25"/>
      <c r="NDD25"/>
      <c r="NDE25"/>
      <c r="NDF25"/>
      <c r="NDG25"/>
      <c r="NDH25"/>
      <c r="NDI25"/>
      <c r="NDJ25"/>
      <c r="NDK25"/>
      <c r="NDL25"/>
      <c r="NDM25"/>
      <c r="NDN25"/>
      <c r="NDO25"/>
      <c r="NDP25"/>
      <c r="NDQ25"/>
      <c r="NDR25"/>
      <c r="NDS25"/>
      <c r="NDT25"/>
      <c r="NDU25"/>
      <c r="NDV25"/>
      <c r="NDW25"/>
      <c r="NDX25"/>
      <c r="NDY25"/>
      <c r="NDZ25"/>
      <c r="NEA25"/>
      <c r="NEB25"/>
      <c r="NEC25"/>
      <c r="NED25"/>
      <c r="NEE25"/>
      <c r="NEF25"/>
      <c r="NEG25"/>
      <c r="NEH25"/>
      <c r="NEI25"/>
      <c r="NEJ25"/>
      <c r="NEK25"/>
      <c r="NEL25"/>
      <c r="NEM25"/>
      <c r="NEN25"/>
      <c r="NEO25"/>
      <c r="NEP25"/>
      <c r="NEQ25"/>
      <c r="NER25"/>
      <c r="NES25"/>
      <c r="NET25"/>
      <c r="NEU25"/>
      <c r="NEV25"/>
      <c r="NEW25"/>
      <c r="NEX25"/>
      <c r="NEY25"/>
      <c r="NEZ25"/>
      <c r="NFA25"/>
      <c r="NFB25"/>
      <c r="NFC25"/>
      <c r="NFD25"/>
      <c r="NFE25"/>
      <c r="NFF25"/>
      <c r="NFG25"/>
      <c r="NFH25"/>
      <c r="NFI25"/>
      <c r="NFJ25"/>
      <c r="NFK25"/>
      <c r="NFL25"/>
      <c r="NFM25"/>
      <c r="NFN25"/>
      <c r="NFO25"/>
      <c r="NFP25"/>
      <c r="NFQ25"/>
      <c r="NFR25"/>
      <c r="NFS25"/>
      <c r="NFT25"/>
      <c r="NFU25"/>
      <c r="NFV25"/>
      <c r="NFW25"/>
      <c r="NFX25"/>
      <c r="NFY25"/>
      <c r="NFZ25"/>
      <c r="NGA25"/>
      <c r="NGB25"/>
      <c r="NGC25"/>
      <c r="NGD25"/>
      <c r="NGE25"/>
      <c r="NGF25"/>
      <c r="NGG25"/>
      <c r="NGH25"/>
      <c r="NGI25"/>
      <c r="NGJ25"/>
      <c r="NGK25"/>
      <c r="NGL25"/>
      <c r="NGM25"/>
      <c r="NGN25"/>
      <c r="NGO25"/>
      <c r="NGP25"/>
      <c r="NGQ25"/>
      <c r="NGR25"/>
      <c r="NGS25"/>
      <c r="NGT25"/>
      <c r="NGU25"/>
      <c r="NGV25"/>
      <c r="NGW25"/>
      <c r="NGX25"/>
      <c r="NGY25"/>
      <c r="NGZ25"/>
      <c r="NHA25"/>
      <c r="NHB25"/>
      <c r="NHC25"/>
      <c r="NHD25"/>
      <c r="NHE25"/>
      <c r="NHF25"/>
      <c r="NHG25"/>
      <c r="NHH25"/>
      <c r="NHI25"/>
      <c r="NHJ25"/>
      <c r="NHK25"/>
      <c r="NHL25"/>
      <c r="NHM25"/>
      <c r="NHN25"/>
      <c r="NHO25"/>
      <c r="NHP25"/>
      <c r="NHQ25"/>
      <c r="NHR25"/>
      <c r="NHS25"/>
      <c r="NHT25"/>
      <c r="NHU25"/>
      <c r="NHV25"/>
      <c r="NHW25"/>
      <c r="NHX25"/>
      <c r="NHY25"/>
      <c r="NHZ25"/>
      <c r="NIA25"/>
      <c r="NIB25"/>
      <c r="NIC25"/>
      <c r="NID25"/>
      <c r="NIE25"/>
      <c r="NIF25"/>
      <c r="NIG25"/>
      <c r="NIH25"/>
      <c r="NII25"/>
      <c r="NIJ25"/>
      <c r="NIK25"/>
      <c r="NIL25"/>
      <c r="NIM25"/>
      <c r="NIN25"/>
      <c r="NIO25"/>
      <c r="NIP25"/>
      <c r="NIQ25"/>
      <c r="NIR25"/>
      <c r="NIS25"/>
      <c r="NIT25"/>
      <c r="NIU25"/>
      <c r="NIV25"/>
      <c r="NIW25"/>
      <c r="NIX25"/>
      <c r="NIY25"/>
      <c r="NIZ25"/>
      <c r="NJA25"/>
      <c r="NJB25"/>
      <c r="NJC25"/>
      <c r="NJD25"/>
      <c r="NJE25"/>
      <c r="NJF25"/>
      <c r="NJG25"/>
      <c r="NJH25"/>
      <c r="NJI25"/>
      <c r="NJJ25"/>
      <c r="NJK25"/>
      <c r="NJL25"/>
      <c r="NJM25"/>
      <c r="NJN25"/>
      <c r="NJO25"/>
      <c r="NJP25"/>
      <c r="NJQ25"/>
      <c r="NJR25"/>
      <c r="NJS25"/>
      <c r="NJT25"/>
      <c r="NJU25"/>
      <c r="NJV25"/>
      <c r="NJW25"/>
      <c r="NJX25"/>
      <c r="NJY25"/>
      <c r="NJZ25"/>
      <c r="NKA25"/>
      <c r="NKB25"/>
      <c r="NKC25"/>
      <c r="NKD25"/>
      <c r="NKE25"/>
      <c r="NKF25"/>
      <c r="NKG25"/>
      <c r="NKH25"/>
      <c r="NKI25"/>
      <c r="NKJ25"/>
      <c r="NKK25"/>
      <c r="NKL25"/>
      <c r="NKM25"/>
      <c r="NKN25"/>
      <c r="NKO25"/>
      <c r="NKP25"/>
      <c r="NKQ25"/>
      <c r="NKR25"/>
      <c r="NKS25"/>
      <c r="NKT25"/>
      <c r="NKU25"/>
      <c r="NKV25"/>
      <c r="NKW25"/>
      <c r="NKX25"/>
      <c r="NKY25"/>
      <c r="NKZ25"/>
      <c r="NLA25"/>
      <c r="NLB25"/>
      <c r="NLC25"/>
      <c r="NLD25"/>
      <c r="NLE25"/>
      <c r="NLF25"/>
      <c r="NLG25"/>
      <c r="NLH25"/>
      <c r="NLI25"/>
      <c r="NLJ25"/>
      <c r="NLK25"/>
      <c r="NLL25"/>
      <c r="NLM25"/>
      <c r="NLN25"/>
      <c r="NLO25"/>
      <c r="NLP25"/>
      <c r="NLQ25"/>
      <c r="NLR25"/>
      <c r="NLS25"/>
      <c r="NLT25"/>
      <c r="NLU25"/>
      <c r="NLV25"/>
      <c r="NLW25"/>
      <c r="NLX25"/>
      <c r="NLY25"/>
      <c r="NLZ25"/>
      <c r="NMA25"/>
      <c r="NMB25"/>
      <c r="NMC25"/>
      <c r="NMD25"/>
      <c r="NME25"/>
      <c r="NMF25"/>
      <c r="NMG25"/>
      <c r="NMH25"/>
      <c r="NMI25"/>
      <c r="NMJ25"/>
      <c r="NMK25"/>
      <c r="NML25"/>
      <c r="NMM25"/>
      <c r="NMN25"/>
      <c r="NMO25"/>
      <c r="NMP25"/>
      <c r="NMQ25"/>
      <c r="NMR25"/>
      <c r="NMS25"/>
      <c r="NMT25"/>
      <c r="NMU25"/>
      <c r="NMV25"/>
      <c r="NMW25"/>
      <c r="NMX25"/>
      <c r="NMY25"/>
      <c r="NMZ25"/>
      <c r="NNA25"/>
      <c r="NNB25"/>
      <c r="NNC25"/>
      <c r="NND25"/>
      <c r="NNE25"/>
      <c r="NNF25"/>
      <c r="NNG25"/>
      <c r="NNH25"/>
      <c r="NNI25"/>
      <c r="NNJ25"/>
      <c r="NNK25"/>
      <c r="NNL25"/>
      <c r="NNM25"/>
      <c r="NNN25"/>
      <c r="NNO25"/>
      <c r="NNP25"/>
      <c r="NNQ25"/>
      <c r="NNR25"/>
      <c r="NNS25"/>
      <c r="NNT25"/>
      <c r="NNU25"/>
      <c r="NNV25"/>
      <c r="NNW25"/>
      <c r="NNX25"/>
      <c r="NNY25"/>
      <c r="NNZ25"/>
      <c r="NOA25"/>
      <c r="NOB25"/>
      <c r="NOC25"/>
      <c r="NOD25"/>
      <c r="NOE25"/>
      <c r="NOF25"/>
      <c r="NOG25"/>
      <c r="NOH25"/>
      <c r="NOI25"/>
      <c r="NOJ25"/>
      <c r="NOK25"/>
      <c r="NOL25"/>
      <c r="NOM25"/>
      <c r="NON25"/>
      <c r="NOO25"/>
      <c r="NOP25"/>
      <c r="NOQ25"/>
      <c r="NOR25"/>
      <c r="NOS25"/>
      <c r="NOT25"/>
      <c r="NOU25"/>
      <c r="NOV25"/>
      <c r="NOW25"/>
      <c r="NOX25"/>
      <c r="NOY25"/>
      <c r="NOZ25"/>
      <c r="NPA25"/>
      <c r="NPB25"/>
      <c r="NPC25"/>
      <c r="NPD25"/>
      <c r="NPE25"/>
      <c r="NPF25"/>
      <c r="NPG25"/>
      <c r="NPH25"/>
      <c r="NPI25"/>
      <c r="NPJ25"/>
      <c r="NPK25"/>
      <c r="NPL25"/>
      <c r="NPM25"/>
      <c r="NPN25"/>
      <c r="NPO25"/>
      <c r="NPP25"/>
      <c r="NPQ25"/>
      <c r="NPR25"/>
      <c r="NPS25"/>
      <c r="NPT25"/>
      <c r="NPU25"/>
      <c r="NPV25"/>
      <c r="NPW25"/>
      <c r="NPX25"/>
      <c r="NPY25"/>
      <c r="NPZ25"/>
      <c r="NQA25"/>
      <c r="NQB25"/>
      <c r="NQC25"/>
      <c r="NQD25"/>
      <c r="NQE25"/>
      <c r="NQF25"/>
      <c r="NQG25"/>
      <c r="NQH25"/>
      <c r="NQI25"/>
      <c r="NQJ25"/>
      <c r="NQK25"/>
      <c r="NQL25"/>
      <c r="NQM25"/>
      <c r="NQN25"/>
      <c r="NQO25"/>
      <c r="NQP25"/>
      <c r="NQQ25"/>
      <c r="NQR25"/>
      <c r="NQS25"/>
      <c r="NQT25"/>
      <c r="NQU25"/>
      <c r="NQV25"/>
      <c r="NQW25"/>
      <c r="NQX25"/>
      <c r="NQY25"/>
      <c r="NQZ25"/>
      <c r="NRA25"/>
      <c r="NRB25"/>
      <c r="NRC25"/>
      <c r="NRD25"/>
      <c r="NRE25"/>
      <c r="NRF25"/>
      <c r="NRG25"/>
      <c r="NRH25"/>
      <c r="NRI25"/>
      <c r="NRJ25"/>
      <c r="NRK25"/>
      <c r="NRL25"/>
      <c r="NRM25"/>
      <c r="NRN25"/>
      <c r="NRO25"/>
      <c r="NRP25"/>
      <c r="NRQ25"/>
      <c r="NRR25"/>
      <c r="NRS25"/>
      <c r="NRT25"/>
      <c r="NRU25"/>
      <c r="NRV25"/>
      <c r="NRW25"/>
      <c r="NRX25"/>
      <c r="NRY25"/>
      <c r="NRZ25"/>
      <c r="NSA25"/>
      <c r="NSB25"/>
      <c r="NSC25"/>
      <c r="NSD25"/>
      <c r="NSE25"/>
      <c r="NSF25"/>
      <c r="NSG25"/>
      <c r="NSH25"/>
      <c r="NSI25"/>
      <c r="NSJ25"/>
      <c r="NSK25"/>
      <c r="NSL25"/>
      <c r="NSM25"/>
      <c r="NSN25"/>
      <c r="NSO25"/>
      <c r="NSP25"/>
      <c r="NSQ25"/>
      <c r="NSR25"/>
      <c r="NSS25"/>
      <c r="NST25"/>
      <c r="NSU25"/>
      <c r="NSV25"/>
      <c r="NSW25"/>
      <c r="NSX25"/>
      <c r="NSY25"/>
      <c r="NSZ25"/>
      <c r="NTA25"/>
      <c r="NTB25"/>
      <c r="NTC25"/>
      <c r="NTD25"/>
      <c r="NTE25"/>
      <c r="NTF25"/>
      <c r="NTG25"/>
      <c r="NTH25"/>
      <c r="NTI25"/>
      <c r="NTJ25"/>
      <c r="NTK25"/>
      <c r="NTL25"/>
      <c r="NTM25"/>
      <c r="NTN25"/>
      <c r="NTO25"/>
      <c r="NTP25"/>
      <c r="NTQ25"/>
      <c r="NTR25"/>
      <c r="NTS25"/>
      <c r="NTT25"/>
      <c r="NTU25"/>
      <c r="NTV25"/>
      <c r="NTW25"/>
      <c r="NTX25"/>
      <c r="NTY25"/>
      <c r="NTZ25"/>
      <c r="NUA25"/>
      <c r="NUB25"/>
      <c r="NUC25"/>
      <c r="NUD25"/>
      <c r="NUE25"/>
      <c r="NUF25"/>
      <c r="NUG25"/>
      <c r="NUH25"/>
      <c r="NUI25"/>
      <c r="NUJ25"/>
      <c r="NUK25"/>
      <c r="NUL25"/>
      <c r="NUM25"/>
      <c r="NUN25"/>
      <c r="NUO25"/>
      <c r="NUP25"/>
      <c r="NUQ25"/>
      <c r="NUR25"/>
      <c r="NUS25"/>
      <c r="NUT25"/>
      <c r="NUU25"/>
      <c r="NUV25"/>
      <c r="NUW25"/>
      <c r="NUX25"/>
      <c r="NUY25"/>
      <c r="NUZ25"/>
      <c r="NVA25"/>
      <c r="NVB25"/>
      <c r="NVC25"/>
      <c r="NVD25"/>
      <c r="NVE25"/>
      <c r="NVF25"/>
      <c r="NVG25"/>
      <c r="NVH25"/>
      <c r="NVI25"/>
      <c r="NVJ25"/>
      <c r="NVK25"/>
      <c r="NVL25"/>
      <c r="NVM25"/>
      <c r="NVN25"/>
      <c r="NVO25"/>
      <c r="NVP25"/>
      <c r="NVQ25"/>
      <c r="NVR25"/>
      <c r="NVS25"/>
      <c r="NVT25"/>
      <c r="NVU25"/>
      <c r="NVV25"/>
      <c r="NVW25"/>
      <c r="NVX25"/>
      <c r="NVY25"/>
      <c r="NVZ25"/>
      <c r="NWA25"/>
      <c r="NWB25"/>
      <c r="NWC25"/>
      <c r="NWD25"/>
      <c r="NWE25"/>
      <c r="NWF25"/>
      <c r="NWG25"/>
      <c r="NWH25"/>
      <c r="NWI25"/>
      <c r="NWJ25"/>
      <c r="NWK25"/>
      <c r="NWL25"/>
      <c r="NWM25"/>
      <c r="NWN25"/>
      <c r="NWO25"/>
      <c r="NWP25"/>
      <c r="NWQ25"/>
      <c r="NWR25"/>
      <c r="NWS25"/>
      <c r="NWT25"/>
      <c r="NWU25"/>
      <c r="NWV25"/>
      <c r="NWW25"/>
      <c r="NWX25"/>
      <c r="NWY25"/>
      <c r="NWZ25"/>
      <c r="NXA25"/>
      <c r="NXB25"/>
      <c r="NXC25"/>
      <c r="NXD25"/>
      <c r="NXE25"/>
      <c r="NXF25"/>
      <c r="NXG25"/>
      <c r="NXH25"/>
      <c r="NXI25"/>
      <c r="NXJ25"/>
      <c r="NXK25"/>
      <c r="NXL25"/>
      <c r="NXM25"/>
      <c r="NXN25"/>
      <c r="NXO25"/>
      <c r="NXP25"/>
      <c r="NXQ25"/>
      <c r="NXR25"/>
      <c r="NXS25"/>
      <c r="NXT25"/>
      <c r="NXU25"/>
      <c r="NXV25"/>
      <c r="NXW25"/>
      <c r="NXX25"/>
      <c r="NXY25"/>
      <c r="NXZ25"/>
      <c r="NYA25"/>
      <c r="NYB25"/>
      <c r="NYC25"/>
      <c r="NYD25"/>
      <c r="NYE25"/>
      <c r="NYF25"/>
      <c r="NYG25"/>
      <c r="NYH25"/>
      <c r="NYI25"/>
      <c r="NYJ25"/>
      <c r="NYK25"/>
      <c r="NYL25"/>
      <c r="NYM25"/>
      <c r="NYN25"/>
      <c r="NYO25"/>
      <c r="NYP25"/>
      <c r="NYQ25"/>
      <c r="NYR25"/>
      <c r="NYS25"/>
      <c r="NYT25"/>
      <c r="NYU25"/>
      <c r="NYV25"/>
      <c r="NYW25"/>
      <c r="NYX25"/>
      <c r="NYY25"/>
      <c r="NYZ25"/>
      <c r="NZA25"/>
      <c r="NZB25"/>
      <c r="NZC25"/>
      <c r="NZD25"/>
      <c r="NZE25"/>
      <c r="NZF25"/>
      <c r="NZG25"/>
      <c r="NZH25"/>
      <c r="NZI25"/>
      <c r="NZJ25"/>
      <c r="NZK25"/>
      <c r="NZL25"/>
      <c r="NZM25"/>
      <c r="NZN25"/>
      <c r="NZO25"/>
      <c r="NZP25"/>
      <c r="NZQ25"/>
      <c r="NZR25"/>
      <c r="NZS25"/>
      <c r="NZT25"/>
      <c r="NZU25"/>
      <c r="NZV25"/>
      <c r="NZW25"/>
      <c r="NZX25"/>
      <c r="NZY25"/>
      <c r="NZZ25"/>
      <c r="OAA25"/>
      <c r="OAB25"/>
      <c r="OAC25"/>
      <c r="OAD25"/>
      <c r="OAE25"/>
      <c r="OAF25"/>
      <c r="OAG25"/>
      <c r="OAH25"/>
      <c r="OAI25"/>
      <c r="OAJ25"/>
      <c r="OAK25"/>
      <c r="OAL25"/>
      <c r="OAM25"/>
      <c r="OAN25"/>
      <c r="OAO25"/>
      <c r="OAP25"/>
      <c r="OAQ25"/>
      <c r="OAR25"/>
      <c r="OAS25"/>
      <c r="OAT25"/>
      <c r="OAU25"/>
      <c r="OAV25"/>
      <c r="OAW25"/>
      <c r="OAX25"/>
      <c r="OAY25"/>
      <c r="OAZ25"/>
      <c r="OBA25"/>
      <c r="OBB25"/>
      <c r="OBC25"/>
      <c r="OBD25"/>
      <c r="OBE25"/>
      <c r="OBF25"/>
      <c r="OBG25"/>
      <c r="OBH25"/>
      <c r="OBI25"/>
      <c r="OBJ25"/>
      <c r="OBK25"/>
      <c r="OBL25"/>
      <c r="OBM25"/>
      <c r="OBN25"/>
      <c r="OBO25"/>
      <c r="OBP25"/>
      <c r="OBQ25"/>
      <c r="OBR25"/>
      <c r="OBS25"/>
      <c r="OBT25"/>
      <c r="OBU25"/>
      <c r="OBV25"/>
      <c r="OBW25"/>
      <c r="OBX25"/>
      <c r="OBY25"/>
      <c r="OBZ25"/>
      <c r="OCA25"/>
      <c r="OCB25"/>
      <c r="OCC25"/>
      <c r="OCD25"/>
      <c r="OCE25"/>
      <c r="OCF25"/>
      <c r="OCG25"/>
      <c r="OCH25"/>
      <c r="OCI25"/>
      <c r="OCJ25"/>
      <c r="OCK25"/>
      <c r="OCL25"/>
      <c r="OCM25"/>
      <c r="OCN25"/>
      <c r="OCO25"/>
      <c r="OCP25"/>
      <c r="OCQ25"/>
      <c r="OCR25"/>
      <c r="OCS25"/>
      <c r="OCT25"/>
      <c r="OCU25"/>
      <c r="OCV25"/>
      <c r="OCW25"/>
      <c r="OCX25"/>
      <c r="OCY25"/>
      <c r="OCZ25"/>
      <c r="ODA25"/>
      <c r="ODB25"/>
      <c r="ODC25"/>
      <c r="ODD25"/>
      <c r="ODE25"/>
      <c r="ODF25"/>
      <c r="ODG25"/>
      <c r="ODH25"/>
      <c r="ODI25"/>
      <c r="ODJ25"/>
      <c r="ODK25"/>
      <c r="ODL25"/>
      <c r="ODM25"/>
      <c r="ODN25"/>
      <c r="ODO25"/>
      <c r="ODP25"/>
      <c r="ODQ25"/>
      <c r="ODR25"/>
      <c r="ODS25"/>
      <c r="ODT25"/>
      <c r="ODU25"/>
      <c r="ODV25"/>
      <c r="ODW25"/>
      <c r="ODX25"/>
      <c r="ODY25"/>
      <c r="ODZ25"/>
      <c r="OEA25"/>
      <c r="OEB25"/>
      <c r="OEC25"/>
      <c r="OED25"/>
      <c r="OEE25"/>
      <c r="OEF25"/>
      <c r="OEG25"/>
      <c r="OEH25"/>
      <c r="OEI25"/>
      <c r="OEJ25"/>
      <c r="OEK25"/>
      <c r="OEL25"/>
      <c r="OEM25"/>
      <c r="OEN25"/>
      <c r="OEO25"/>
      <c r="OEP25"/>
      <c r="OEQ25"/>
      <c r="OER25"/>
      <c r="OES25"/>
      <c r="OET25"/>
      <c r="OEU25"/>
      <c r="OEV25"/>
      <c r="OEW25"/>
      <c r="OEX25"/>
      <c r="OEY25"/>
      <c r="OEZ25"/>
      <c r="OFA25"/>
      <c r="OFB25"/>
      <c r="OFC25"/>
      <c r="OFD25"/>
      <c r="OFE25"/>
      <c r="OFF25"/>
      <c r="OFG25"/>
      <c r="OFH25"/>
      <c r="OFI25"/>
      <c r="OFJ25"/>
      <c r="OFK25"/>
      <c r="OFL25"/>
      <c r="OFM25"/>
      <c r="OFN25"/>
      <c r="OFO25"/>
      <c r="OFP25"/>
      <c r="OFQ25"/>
      <c r="OFR25"/>
      <c r="OFS25"/>
      <c r="OFT25"/>
      <c r="OFU25"/>
      <c r="OFV25"/>
      <c r="OFW25"/>
      <c r="OFX25"/>
      <c r="OFY25"/>
      <c r="OFZ25"/>
      <c r="OGA25"/>
      <c r="OGB25"/>
      <c r="OGC25"/>
      <c r="OGD25"/>
      <c r="OGE25"/>
      <c r="OGF25"/>
      <c r="OGG25"/>
      <c r="OGH25"/>
      <c r="OGI25"/>
      <c r="OGJ25"/>
      <c r="OGK25"/>
      <c r="OGL25"/>
      <c r="OGM25"/>
      <c r="OGN25"/>
      <c r="OGO25"/>
      <c r="OGP25"/>
      <c r="OGQ25"/>
      <c r="OGR25"/>
      <c r="OGS25"/>
      <c r="OGT25"/>
      <c r="OGU25"/>
      <c r="OGV25"/>
      <c r="OGW25"/>
      <c r="OGX25"/>
      <c r="OGY25"/>
      <c r="OGZ25"/>
      <c r="OHA25"/>
      <c r="OHB25"/>
      <c r="OHC25"/>
      <c r="OHD25"/>
      <c r="OHE25"/>
      <c r="OHF25"/>
      <c r="OHG25"/>
      <c r="OHH25"/>
      <c r="OHI25"/>
      <c r="OHJ25"/>
      <c r="OHK25"/>
      <c r="OHL25"/>
      <c r="OHM25"/>
      <c r="OHN25"/>
      <c r="OHO25"/>
      <c r="OHP25"/>
      <c r="OHQ25"/>
      <c r="OHR25"/>
      <c r="OHS25"/>
      <c r="OHT25"/>
      <c r="OHU25"/>
      <c r="OHV25"/>
      <c r="OHW25"/>
      <c r="OHX25"/>
      <c r="OHY25"/>
      <c r="OHZ25"/>
      <c r="OIA25"/>
      <c r="OIB25"/>
      <c r="OIC25"/>
      <c r="OID25"/>
      <c r="OIE25"/>
      <c r="OIF25"/>
      <c r="OIG25"/>
      <c r="OIH25"/>
      <c r="OII25"/>
      <c r="OIJ25"/>
      <c r="OIK25"/>
      <c r="OIL25"/>
      <c r="OIM25"/>
      <c r="OIN25"/>
      <c r="OIO25"/>
      <c r="OIP25"/>
      <c r="OIQ25"/>
      <c r="OIR25"/>
      <c r="OIS25"/>
      <c r="OIT25"/>
      <c r="OIU25"/>
      <c r="OIV25"/>
      <c r="OIW25"/>
      <c r="OIX25"/>
      <c r="OIY25"/>
      <c r="OIZ25"/>
      <c r="OJA25"/>
      <c r="OJB25"/>
      <c r="OJC25"/>
      <c r="OJD25"/>
      <c r="OJE25"/>
      <c r="OJF25"/>
      <c r="OJG25"/>
      <c r="OJH25"/>
      <c r="OJI25"/>
      <c r="OJJ25"/>
      <c r="OJK25"/>
      <c r="OJL25"/>
      <c r="OJM25"/>
      <c r="OJN25"/>
      <c r="OJO25"/>
      <c r="OJP25"/>
      <c r="OJQ25"/>
      <c r="OJR25"/>
      <c r="OJS25"/>
      <c r="OJT25"/>
      <c r="OJU25"/>
      <c r="OJV25"/>
      <c r="OJW25"/>
      <c r="OJX25"/>
      <c r="OJY25"/>
      <c r="OJZ25"/>
      <c r="OKA25"/>
      <c r="OKB25"/>
      <c r="OKC25"/>
      <c r="OKD25"/>
      <c r="OKE25"/>
      <c r="OKF25"/>
      <c r="OKG25"/>
      <c r="OKH25"/>
      <c r="OKI25"/>
      <c r="OKJ25"/>
      <c r="OKK25"/>
      <c r="OKL25"/>
      <c r="OKM25"/>
      <c r="OKN25"/>
      <c r="OKO25"/>
      <c r="OKP25"/>
      <c r="OKQ25"/>
      <c r="OKR25"/>
      <c r="OKS25"/>
      <c r="OKT25"/>
      <c r="OKU25"/>
      <c r="OKV25"/>
      <c r="OKW25"/>
      <c r="OKX25"/>
      <c r="OKY25"/>
      <c r="OKZ25"/>
      <c r="OLA25"/>
      <c r="OLB25"/>
      <c r="OLC25"/>
      <c r="OLD25"/>
      <c r="OLE25"/>
      <c r="OLF25"/>
      <c r="OLG25"/>
      <c r="OLH25"/>
      <c r="OLI25"/>
      <c r="OLJ25"/>
      <c r="OLK25"/>
      <c r="OLL25"/>
      <c r="OLM25"/>
      <c r="OLN25"/>
      <c r="OLO25"/>
      <c r="OLP25"/>
      <c r="OLQ25"/>
      <c r="OLR25"/>
      <c r="OLS25"/>
      <c r="OLT25"/>
      <c r="OLU25"/>
      <c r="OLV25"/>
      <c r="OLW25"/>
      <c r="OLX25"/>
      <c r="OLY25"/>
      <c r="OLZ25"/>
      <c r="OMA25"/>
      <c r="OMB25"/>
      <c r="OMC25"/>
      <c r="OMD25"/>
      <c r="OME25"/>
      <c r="OMF25"/>
      <c r="OMG25"/>
      <c r="OMH25"/>
      <c r="OMI25"/>
      <c r="OMJ25"/>
      <c r="OMK25"/>
      <c r="OML25"/>
      <c r="OMM25"/>
      <c r="OMN25"/>
      <c r="OMO25"/>
      <c r="OMP25"/>
      <c r="OMQ25"/>
      <c r="OMR25"/>
      <c r="OMS25"/>
      <c r="OMT25"/>
      <c r="OMU25"/>
      <c r="OMV25"/>
      <c r="OMW25"/>
      <c r="OMX25"/>
      <c r="OMY25"/>
      <c r="OMZ25"/>
      <c r="ONA25"/>
      <c r="ONB25"/>
      <c r="ONC25"/>
      <c r="OND25"/>
      <c r="ONE25"/>
      <c r="ONF25"/>
      <c r="ONG25"/>
      <c r="ONH25"/>
      <c r="ONI25"/>
      <c r="ONJ25"/>
      <c r="ONK25"/>
      <c r="ONL25"/>
      <c r="ONM25"/>
      <c r="ONN25"/>
      <c r="ONO25"/>
      <c r="ONP25"/>
      <c r="ONQ25"/>
      <c r="ONR25"/>
      <c r="ONS25"/>
      <c r="ONT25"/>
      <c r="ONU25"/>
      <c r="ONV25"/>
      <c r="ONW25"/>
      <c r="ONX25"/>
      <c r="ONY25"/>
      <c r="ONZ25"/>
      <c r="OOA25"/>
      <c r="OOB25"/>
      <c r="OOC25"/>
      <c r="OOD25"/>
      <c r="OOE25"/>
      <c r="OOF25"/>
      <c r="OOG25"/>
      <c r="OOH25"/>
      <c r="OOI25"/>
      <c r="OOJ25"/>
      <c r="OOK25"/>
      <c r="OOL25"/>
      <c r="OOM25"/>
      <c r="OON25"/>
      <c r="OOO25"/>
      <c r="OOP25"/>
      <c r="OOQ25"/>
      <c r="OOR25"/>
      <c r="OOS25"/>
      <c r="OOT25"/>
      <c r="OOU25"/>
      <c r="OOV25"/>
      <c r="OOW25"/>
      <c r="OOX25"/>
      <c r="OOY25"/>
      <c r="OOZ25"/>
      <c r="OPA25"/>
      <c r="OPB25"/>
      <c r="OPC25"/>
      <c r="OPD25"/>
      <c r="OPE25"/>
      <c r="OPF25"/>
      <c r="OPG25"/>
      <c r="OPH25"/>
      <c r="OPI25"/>
      <c r="OPJ25"/>
      <c r="OPK25"/>
      <c r="OPL25"/>
      <c r="OPM25"/>
      <c r="OPN25"/>
      <c r="OPO25"/>
      <c r="OPP25"/>
      <c r="OPQ25"/>
      <c r="OPR25"/>
      <c r="OPS25"/>
      <c r="OPT25"/>
      <c r="OPU25"/>
      <c r="OPV25"/>
      <c r="OPW25"/>
      <c r="OPX25"/>
      <c r="OPY25"/>
      <c r="OPZ25"/>
      <c r="OQA25"/>
      <c r="OQB25"/>
      <c r="OQC25"/>
      <c r="OQD25"/>
      <c r="OQE25"/>
      <c r="OQF25"/>
      <c r="OQG25"/>
      <c r="OQH25"/>
      <c r="OQI25"/>
      <c r="OQJ25"/>
      <c r="OQK25"/>
      <c r="OQL25"/>
      <c r="OQM25"/>
      <c r="OQN25"/>
      <c r="OQO25"/>
      <c r="OQP25"/>
      <c r="OQQ25"/>
      <c r="OQR25"/>
      <c r="OQS25"/>
      <c r="OQT25"/>
      <c r="OQU25"/>
      <c r="OQV25"/>
      <c r="OQW25"/>
      <c r="OQX25"/>
      <c r="OQY25"/>
      <c r="OQZ25"/>
      <c r="ORA25"/>
      <c r="ORB25"/>
      <c r="ORC25"/>
      <c r="ORD25"/>
      <c r="ORE25"/>
      <c r="ORF25"/>
      <c r="ORG25"/>
      <c r="ORH25"/>
      <c r="ORI25"/>
      <c r="ORJ25"/>
      <c r="ORK25"/>
      <c r="ORL25"/>
      <c r="ORM25"/>
      <c r="ORN25"/>
      <c r="ORO25"/>
      <c r="ORP25"/>
      <c r="ORQ25"/>
      <c r="ORR25"/>
      <c r="ORS25"/>
      <c r="ORT25"/>
      <c r="ORU25"/>
      <c r="ORV25"/>
      <c r="ORW25"/>
      <c r="ORX25"/>
      <c r="ORY25"/>
      <c r="ORZ25"/>
      <c r="OSA25"/>
      <c r="OSB25"/>
      <c r="OSC25"/>
      <c r="OSD25"/>
      <c r="OSE25"/>
      <c r="OSF25"/>
      <c r="OSG25"/>
      <c r="OSH25"/>
      <c r="OSI25"/>
      <c r="OSJ25"/>
      <c r="OSK25"/>
      <c r="OSL25"/>
      <c r="OSM25"/>
      <c r="OSN25"/>
      <c r="OSO25"/>
      <c r="OSP25"/>
      <c r="OSQ25"/>
      <c r="OSR25"/>
      <c r="OSS25"/>
      <c r="OST25"/>
      <c r="OSU25"/>
      <c r="OSV25"/>
      <c r="OSW25"/>
      <c r="OSX25"/>
      <c r="OSY25"/>
      <c r="OSZ25"/>
      <c r="OTA25"/>
      <c r="OTB25"/>
      <c r="OTC25"/>
      <c r="OTD25"/>
      <c r="OTE25"/>
      <c r="OTF25"/>
      <c r="OTG25"/>
      <c r="OTH25"/>
      <c r="OTI25"/>
      <c r="OTJ25"/>
      <c r="OTK25"/>
      <c r="OTL25"/>
      <c r="OTM25"/>
      <c r="OTN25"/>
      <c r="OTO25"/>
      <c r="OTP25"/>
      <c r="OTQ25"/>
      <c r="OTR25"/>
      <c r="OTS25"/>
      <c r="OTT25"/>
      <c r="OTU25"/>
      <c r="OTV25"/>
      <c r="OTW25"/>
      <c r="OTX25"/>
      <c r="OTY25"/>
      <c r="OTZ25"/>
      <c r="OUA25"/>
      <c r="OUB25"/>
      <c r="OUC25"/>
      <c r="OUD25"/>
      <c r="OUE25"/>
      <c r="OUF25"/>
      <c r="OUG25"/>
      <c r="OUH25"/>
      <c r="OUI25"/>
      <c r="OUJ25"/>
      <c r="OUK25"/>
      <c r="OUL25"/>
      <c r="OUM25"/>
      <c r="OUN25"/>
      <c r="OUO25"/>
      <c r="OUP25"/>
      <c r="OUQ25"/>
      <c r="OUR25"/>
      <c r="OUS25"/>
      <c r="OUT25"/>
      <c r="OUU25"/>
      <c r="OUV25"/>
      <c r="OUW25"/>
      <c r="OUX25"/>
      <c r="OUY25"/>
      <c r="OUZ25"/>
      <c r="OVA25"/>
      <c r="OVB25"/>
      <c r="OVC25"/>
      <c r="OVD25"/>
      <c r="OVE25"/>
      <c r="OVF25"/>
      <c r="OVG25"/>
      <c r="OVH25"/>
      <c r="OVI25"/>
      <c r="OVJ25"/>
      <c r="OVK25"/>
      <c r="OVL25"/>
      <c r="OVM25"/>
      <c r="OVN25"/>
      <c r="OVO25"/>
      <c r="OVP25"/>
      <c r="OVQ25"/>
      <c r="OVR25"/>
      <c r="OVS25"/>
      <c r="OVT25"/>
      <c r="OVU25"/>
      <c r="OVV25"/>
      <c r="OVW25"/>
      <c r="OVX25"/>
      <c r="OVY25"/>
      <c r="OVZ25"/>
      <c r="OWA25"/>
      <c r="OWB25"/>
      <c r="OWC25"/>
      <c r="OWD25"/>
      <c r="OWE25"/>
      <c r="OWF25"/>
      <c r="OWG25"/>
      <c r="OWH25"/>
      <c r="OWI25"/>
      <c r="OWJ25"/>
      <c r="OWK25"/>
      <c r="OWL25"/>
      <c r="OWM25"/>
      <c r="OWN25"/>
      <c r="OWO25"/>
      <c r="OWP25"/>
      <c r="OWQ25"/>
      <c r="OWR25"/>
      <c r="OWS25"/>
      <c r="OWT25"/>
      <c r="OWU25"/>
      <c r="OWV25"/>
      <c r="OWW25"/>
      <c r="OWX25"/>
      <c r="OWY25"/>
      <c r="OWZ25"/>
      <c r="OXA25"/>
      <c r="OXB25"/>
      <c r="OXC25"/>
      <c r="OXD25"/>
      <c r="OXE25"/>
      <c r="OXF25"/>
      <c r="OXG25"/>
      <c r="OXH25"/>
      <c r="OXI25"/>
      <c r="OXJ25"/>
      <c r="OXK25"/>
      <c r="OXL25"/>
      <c r="OXM25"/>
      <c r="OXN25"/>
      <c r="OXO25"/>
      <c r="OXP25"/>
      <c r="OXQ25"/>
      <c r="OXR25"/>
      <c r="OXS25"/>
      <c r="OXT25"/>
      <c r="OXU25"/>
      <c r="OXV25"/>
      <c r="OXW25"/>
      <c r="OXX25"/>
      <c r="OXY25"/>
      <c r="OXZ25"/>
      <c r="OYA25"/>
      <c r="OYB25"/>
      <c r="OYC25"/>
      <c r="OYD25"/>
      <c r="OYE25"/>
      <c r="OYF25"/>
      <c r="OYG25"/>
      <c r="OYH25"/>
      <c r="OYI25"/>
      <c r="OYJ25"/>
      <c r="OYK25"/>
      <c r="OYL25"/>
      <c r="OYM25"/>
      <c r="OYN25"/>
      <c r="OYO25"/>
      <c r="OYP25"/>
      <c r="OYQ25"/>
      <c r="OYR25"/>
      <c r="OYS25"/>
      <c r="OYT25"/>
      <c r="OYU25"/>
      <c r="OYV25"/>
      <c r="OYW25"/>
      <c r="OYX25"/>
      <c r="OYY25"/>
      <c r="OYZ25"/>
      <c r="OZA25"/>
      <c r="OZB25"/>
      <c r="OZC25"/>
      <c r="OZD25"/>
      <c r="OZE25"/>
      <c r="OZF25"/>
      <c r="OZG25"/>
      <c r="OZH25"/>
      <c r="OZI25"/>
      <c r="OZJ25"/>
      <c r="OZK25"/>
      <c r="OZL25"/>
      <c r="OZM25"/>
      <c r="OZN25"/>
      <c r="OZO25"/>
      <c r="OZP25"/>
      <c r="OZQ25"/>
      <c r="OZR25"/>
      <c r="OZS25"/>
      <c r="OZT25"/>
      <c r="OZU25"/>
      <c r="OZV25"/>
      <c r="OZW25"/>
      <c r="OZX25"/>
      <c r="OZY25"/>
      <c r="OZZ25"/>
      <c r="PAA25"/>
      <c r="PAB25"/>
      <c r="PAC25"/>
      <c r="PAD25"/>
      <c r="PAE25"/>
      <c r="PAF25"/>
      <c r="PAG25"/>
      <c r="PAH25"/>
      <c r="PAI25"/>
      <c r="PAJ25"/>
      <c r="PAK25"/>
      <c r="PAL25"/>
      <c r="PAM25"/>
      <c r="PAN25"/>
      <c r="PAO25"/>
      <c r="PAP25"/>
      <c r="PAQ25"/>
      <c r="PAR25"/>
      <c r="PAS25"/>
      <c r="PAT25"/>
      <c r="PAU25"/>
      <c r="PAV25"/>
      <c r="PAW25"/>
      <c r="PAX25"/>
      <c r="PAY25"/>
      <c r="PAZ25"/>
      <c r="PBA25"/>
      <c r="PBB25"/>
      <c r="PBC25"/>
      <c r="PBD25"/>
      <c r="PBE25"/>
      <c r="PBF25"/>
      <c r="PBG25"/>
      <c r="PBH25"/>
      <c r="PBI25"/>
      <c r="PBJ25"/>
      <c r="PBK25"/>
      <c r="PBL25"/>
      <c r="PBM25"/>
      <c r="PBN25"/>
      <c r="PBO25"/>
      <c r="PBP25"/>
      <c r="PBQ25"/>
      <c r="PBR25"/>
      <c r="PBS25"/>
      <c r="PBT25"/>
      <c r="PBU25"/>
      <c r="PBV25"/>
      <c r="PBW25"/>
      <c r="PBX25"/>
      <c r="PBY25"/>
      <c r="PBZ25"/>
      <c r="PCA25"/>
      <c r="PCB25"/>
      <c r="PCC25"/>
      <c r="PCD25"/>
      <c r="PCE25"/>
      <c r="PCF25"/>
      <c r="PCG25"/>
      <c r="PCH25"/>
      <c r="PCI25"/>
      <c r="PCJ25"/>
      <c r="PCK25"/>
      <c r="PCL25"/>
      <c r="PCM25"/>
      <c r="PCN25"/>
      <c r="PCO25"/>
      <c r="PCP25"/>
      <c r="PCQ25"/>
      <c r="PCR25"/>
      <c r="PCS25"/>
      <c r="PCT25"/>
      <c r="PCU25"/>
      <c r="PCV25"/>
      <c r="PCW25"/>
      <c r="PCX25"/>
      <c r="PCY25"/>
      <c r="PCZ25"/>
      <c r="PDA25"/>
      <c r="PDB25"/>
      <c r="PDC25"/>
      <c r="PDD25"/>
      <c r="PDE25"/>
      <c r="PDF25"/>
      <c r="PDG25"/>
      <c r="PDH25"/>
      <c r="PDI25"/>
      <c r="PDJ25"/>
      <c r="PDK25"/>
      <c r="PDL25"/>
      <c r="PDM25"/>
      <c r="PDN25"/>
      <c r="PDO25"/>
      <c r="PDP25"/>
      <c r="PDQ25"/>
      <c r="PDR25"/>
      <c r="PDS25"/>
      <c r="PDT25"/>
      <c r="PDU25"/>
      <c r="PDV25"/>
      <c r="PDW25"/>
      <c r="PDX25"/>
      <c r="PDY25"/>
      <c r="PDZ25"/>
      <c r="PEA25"/>
      <c r="PEB25"/>
      <c r="PEC25"/>
      <c r="PED25"/>
      <c r="PEE25"/>
      <c r="PEF25"/>
      <c r="PEG25"/>
      <c r="PEH25"/>
      <c r="PEI25"/>
      <c r="PEJ25"/>
      <c r="PEK25"/>
      <c r="PEL25"/>
      <c r="PEM25"/>
      <c r="PEN25"/>
      <c r="PEO25"/>
      <c r="PEP25"/>
      <c r="PEQ25"/>
      <c r="PER25"/>
      <c r="PES25"/>
      <c r="PET25"/>
      <c r="PEU25"/>
      <c r="PEV25"/>
      <c r="PEW25"/>
      <c r="PEX25"/>
      <c r="PEY25"/>
      <c r="PEZ25"/>
      <c r="PFA25"/>
      <c r="PFB25"/>
      <c r="PFC25"/>
      <c r="PFD25"/>
      <c r="PFE25"/>
      <c r="PFF25"/>
      <c r="PFG25"/>
      <c r="PFH25"/>
      <c r="PFI25"/>
      <c r="PFJ25"/>
      <c r="PFK25"/>
      <c r="PFL25"/>
      <c r="PFM25"/>
      <c r="PFN25"/>
      <c r="PFO25"/>
      <c r="PFP25"/>
      <c r="PFQ25"/>
      <c r="PFR25"/>
      <c r="PFS25"/>
      <c r="PFT25"/>
      <c r="PFU25"/>
      <c r="PFV25"/>
      <c r="PFW25"/>
      <c r="PFX25"/>
      <c r="PFY25"/>
      <c r="PFZ25"/>
      <c r="PGA25"/>
      <c r="PGB25"/>
      <c r="PGC25"/>
      <c r="PGD25"/>
      <c r="PGE25"/>
      <c r="PGF25"/>
      <c r="PGG25"/>
      <c r="PGH25"/>
      <c r="PGI25"/>
      <c r="PGJ25"/>
      <c r="PGK25"/>
      <c r="PGL25"/>
      <c r="PGM25"/>
      <c r="PGN25"/>
      <c r="PGO25"/>
      <c r="PGP25"/>
      <c r="PGQ25"/>
      <c r="PGR25"/>
      <c r="PGS25"/>
      <c r="PGT25"/>
      <c r="PGU25"/>
      <c r="PGV25"/>
      <c r="PGW25"/>
      <c r="PGX25"/>
      <c r="PGY25"/>
      <c r="PGZ25"/>
      <c r="PHA25"/>
      <c r="PHB25"/>
      <c r="PHC25"/>
      <c r="PHD25"/>
      <c r="PHE25"/>
      <c r="PHF25"/>
      <c r="PHG25"/>
      <c r="PHH25"/>
      <c r="PHI25"/>
      <c r="PHJ25"/>
      <c r="PHK25"/>
      <c r="PHL25"/>
      <c r="PHM25"/>
      <c r="PHN25"/>
      <c r="PHO25"/>
      <c r="PHP25"/>
      <c r="PHQ25"/>
      <c r="PHR25"/>
      <c r="PHS25"/>
      <c r="PHT25"/>
      <c r="PHU25"/>
      <c r="PHV25"/>
      <c r="PHW25"/>
      <c r="PHX25"/>
      <c r="PHY25"/>
      <c r="PHZ25"/>
      <c r="PIA25"/>
      <c r="PIB25"/>
      <c r="PIC25"/>
      <c r="PID25"/>
      <c r="PIE25"/>
      <c r="PIF25"/>
      <c r="PIG25"/>
      <c r="PIH25"/>
      <c r="PII25"/>
      <c r="PIJ25"/>
      <c r="PIK25"/>
      <c r="PIL25"/>
      <c r="PIM25"/>
      <c r="PIN25"/>
      <c r="PIO25"/>
      <c r="PIP25"/>
      <c r="PIQ25"/>
      <c r="PIR25"/>
      <c r="PIS25"/>
      <c r="PIT25"/>
      <c r="PIU25"/>
      <c r="PIV25"/>
      <c r="PIW25"/>
      <c r="PIX25"/>
      <c r="PIY25"/>
      <c r="PIZ25"/>
      <c r="PJA25"/>
      <c r="PJB25"/>
      <c r="PJC25"/>
      <c r="PJD25"/>
      <c r="PJE25"/>
      <c r="PJF25"/>
      <c r="PJG25"/>
      <c r="PJH25"/>
      <c r="PJI25"/>
      <c r="PJJ25"/>
      <c r="PJK25"/>
      <c r="PJL25"/>
      <c r="PJM25"/>
      <c r="PJN25"/>
      <c r="PJO25"/>
      <c r="PJP25"/>
      <c r="PJQ25"/>
      <c r="PJR25"/>
      <c r="PJS25"/>
      <c r="PJT25"/>
      <c r="PJU25"/>
      <c r="PJV25"/>
      <c r="PJW25"/>
      <c r="PJX25"/>
      <c r="PJY25"/>
      <c r="PJZ25"/>
      <c r="PKA25"/>
      <c r="PKB25"/>
      <c r="PKC25"/>
      <c r="PKD25"/>
      <c r="PKE25"/>
      <c r="PKF25"/>
      <c r="PKG25"/>
      <c r="PKH25"/>
      <c r="PKI25"/>
      <c r="PKJ25"/>
      <c r="PKK25"/>
      <c r="PKL25"/>
      <c r="PKM25"/>
      <c r="PKN25"/>
      <c r="PKO25"/>
      <c r="PKP25"/>
      <c r="PKQ25"/>
      <c r="PKR25"/>
      <c r="PKS25"/>
      <c r="PKT25"/>
      <c r="PKU25"/>
      <c r="PKV25"/>
      <c r="PKW25"/>
      <c r="PKX25"/>
      <c r="PKY25"/>
      <c r="PKZ25"/>
      <c r="PLA25"/>
      <c r="PLB25"/>
      <c r="PLC25"/>
      <c r="PLD25"/>
      <c r="PLE25"/>
      <c r="PLF25"/>
      <c r="PLG25"/>
      <c r="PLH25"/>
      <c r="PLI25"/>
      <c r="PLJ25"/>
      <c r="PLK25"/>
      <c r="PLL25"/>
      <c r="PLM25"/>
      <c r="PLN25"/>
      <c r="PLO25"/>
      <c r="PLP25"/>
      <c r="PLQ25"/>
      <c r="PLR25"/>
      <c r="PLS25"/>
      <c r="PLT25"/>
      <c r="PLU25"/>
      <c r="PLV25"/>
      <c r="PLW25"/>
      <c r="PLX25"/>
      <c r="PLY25"/>
      <c r="PLZ25"/>
      <c r="PMA25"/>
      <c r="PMB25"/>
      <c r="PMC25"/>
      <c r="PMD25"/>
      <c r="PME25"/>
      <c r="PMF25"/>
      <c r="PMG25"/>
      <c r="PMH25"/>
      <c r="PMI25"/>
      <c r="PMJ25"/>
      <c r="PMK25"/>
      <c r="PML25"/>
      <c r="PMM25"/>
      <c r="PMN25"/>
      <c r="PMO25"/>
      <c r="PMP25"/>
      <c r="PMQ25"/>
      <c r="PMR25"/>
      <c r="PMS25"/>
      <c r="PMT25"/>
      <c r="PMU25"/>
      <c r="PMV25"/>
      <c r="PMW25"/>
      <c r="PMX25"/>
      <c r="PMY25"/>
      <c r="PMZ25"/>
      <c r="PNA25"/>
      <c r="PNB25"/>
      <c r="PNC25"/>
      <c r="PND25"/>
      <c r="PNE25"/>
      <c r="PNF25"/>
      <c r="PNG25"/>
      <c r="PNH25"/>
      <c r="PNI25"/>
      <c r="PNJ25"/>
      <c r="PNK25"/>
      <c r="PNL25"/>
      <c r="PNM25"/>
      <c r="PNN25"/>
      <c r="PNO25"/>
      <c r="PNP25"/>
      <c r="PNQ25"/>
      <c r="PNR25"/>
      <c r="PNS25"/>
      <c r="PNT25"/>
      <c r="PNU25"/>
      <c r="PNV25"/>
      <c r="PNW25"/>
      <c r="PNX25"/>
      <c r="PNY25"/>
      <c r="PNZ25"/>
      <c r="POA25"/>
      <c r="POB25"/>
      <c r="POC25"/>
      <c r="POD25"/>
      <c r="POE25"/>
      <c r="POF25"/>
      <c r="POG25"/>
      <c r="POH25"/>
      <c r="POI25"/>
      <c r="POJ25"/>
      <c r="POK25"/>
      <c r="POL25"/>
      <c r="POM25"/>
      <c r="PON25"/>
      <c r="POO25"/>
      <c r="POP25"/>
      <c r="POQ25"/>
      <c r="POR25"/>
      <c r="POS25"/>
      <c r="POT25"/>
      <c r="POU25"/>
      <c r="POV25"/>
      <c r="POW25"/>
      <c r="POX25"/>
      <c r="POY25"/>
      <c r="POZ25"/>
      <c r="PPA25"/>
      <c r="PPB25"/>
      <c r="PPC25"/>
      <c r="PPD25"/>
      <c r="PPE25"/>
      <c r="PPF25"/>
      <c r="PPG25"/>
      <c r="PPH25"/>
      <c r="PPI25"/>
      <c r="PPJ25"/>
      <c r="PPK25"/>
      <c r="PPL25"/>
      <c r="PPM25"/>
      <c r="PPN25"/>
      <c r="PPO25"/>
      <c r="PPP25"/>
      <c r="PPQ25"/>
      <c r="PPR25"/>
      <c r="PPS25"/>
      <c r="PPT25"/>
      <c r="PPU25"/>
      <c r="PPV25"/>
      <c r="PPW25"/>
      <c r="PPX25"/>
      <c r="PPY25"/>
      <c r="PPZ25"/>
      <c r="PQA25"/>
      <c r="PQB25"/>
      <c r="PQC25"/>
      <c r="PQD25"/>
      <c r="PQE25"/>
      <c r="PQF25"/>
      <c r="PQG25"/>
      <c r="PQH25"/>
      <c r="PQI25"/>
      <c r="PQJ25"/>
      <c r="PQK25"/>
      <c r="PQL25"/>
      <c r="PQM25"/>
      <c r="PQN25"/>
      <c r="PQO25"/>
      <c r="PQP25"/>
      <c r="PQQ25"/>
      <c r="PQR25"/>
      <c r="PQS25"/>
      <c r="PQT25"/>
      <c r="PQU25"/>
      <c r="PQV25"/>
      <c r="PQW25"/>
      <c r="PQX25"/>
      <c r="PQY25"/>
      <c r="PQZ25"/>
      <c r="PRA25"/>
      <c r="PRB25"/>
      <c r="PRC25"/>
      <c r="PRD25"/>
      <c r="PRE25"/>
      <c r="PRF25"/>
      <c r="PRG25"/>
      <c r="PRH25"/>
      <c r="PRI25"/>
      <c r="PRJ25"/>
      <c r="PRK25"/>
      <c r="PRL25"/>
      <c r="PRM25"/>
      <c r="PRN25"/>
      <c r="PRO25"/>
      <c r="PRP25"/>
      <c r="PRQ25"/>
      <c r="PRR25"/>
      <c r="PRS25"/>
      <c r="PRT25"/>
      <c r="PRU25"/>
      <c r="PRV25"/>
      <c r="PRW25"/>
      <c r="PRX25"/>
      <c r="PRY25"/>
      <c r="PRZ25"/>
      <c r="PSA25"/>
      <c r="PSB25"/>
      <c r="PSC25"/>
      <c r="PSD25"/>
      <c r="PSE25"/>
      <c r="PSF25"/>
      <c r="PSG25"/>
      <c r="PSH25"/>
      <c r="PSI25"/>
      <c r="PSJ25"/>
      <c r="PSK25"/>
      <c r="PSL25"/>
      <c r="PSM25"/>
      <c r="PSN25"/>
      <c r="PSO25"/>
      <c r="PSP25"/>
      <c r="PSQ25"/>
      <c r="PSR25"/>
      <c r="PSS25"/>
      <c r="PST25"/>
      <c r="PSU25"/>
      <c r="PSV25"/>
      <c r="PSW25"/>
      <c r="PSX25"/>
      <c r="PSY25"/>
      <c r="PSZ25"/>
      <c r="PTA25"/>
      <c r="PTB25"/>
      <c r="PTC25"/>
      <c r="PTD25"/>
      <c r="PTE25"/>
      <c r="PTF25"/>
      <c r="PTG25"/>
      <c r="PTH25"/>
      <c r="PTI25"/>
      <c r="PTJ25"/>
      <c r="PTK25"/>
      <c r="PTL25"/>
      <c r="PTM25"/>
      <c r="PTN25"/>
      <c r="PTO25"/>
      <c r="PTP25"/>
      <c r="PTQ25"/>
      <c r="PTR25"/>
      <c r="PTS25"/>
      <c r="PTT25"/>
      <c r="PTU25"/>
      <c r="PTV25"/>
      <c r="PTW25"/>
      <c r="PTX25"/>
      <c r="PTY25"/>
      <c r="PTZ25"/>
      <c r="PUA25"/>
      <c r="PUB25"/>
      <c r="PUC25"/>
      <c r="PUD25"/>
      <c r="PUE25"/>
      <c r="PUF25"/>
      <c r="PUG25"/>
      <c r="PUH25"/>
      <c r="PUI25"/>
      <c r="PUJ25"/>
      <c r="PUK25"/>
      <c r="PUL25"/>
      <c r="PUM25"/>
      <c r="PUN25"/>
      <c r="PUO25"/>
      <c r="PUP25"/>
      <c r="PUQ25"/>
      <c r="PUR25"/>
      <c r="PUS25"/>
      <c r="PUT25"/>
      <c r="PUU25"/>
      <c r="PUV25"/>
      <c r="PUW25"/>
      <c r="PUX25"/>
      <c r="PUY25"/>
      <c r="PUZ25"/>
      <c r="PVA25"/>
      <c r="PVB25"/>
      <c r="PVC25"/>
      <c r="PVD25"/>
      <c r="PVE25"/>
      <c r="PVF25"/>
      <c r="PVG25"/>
      <c r="PVH25"/>
      <c r="PVI25"/>
      <c r="PVJ25"/>
      <c r="PVK25"/>
      <c r="PVL25"/>
      <c r="PVM25"/>
      <c r="PVN25"/>
      <c r="PVO25"/>
      <c r="PVP25"/>
      <c r="PVQ25"/>
      <c r="PVR25"/>
      <c r="PVS25"/>
      <c r="PVT25"/>
      <c r="PVU25"/>
      <c r="PVV25"/>
      <c r="PVW25"/>
      <c r="PVX25"/>
      <c r="PVY25"/>
      <c r="PVZ25"/>
      <c r="PWA25"/>
      <c r="PWB25"/>
      <c r="PWC25"/>
      <c r="PWD25"/>
      <c r="PWE25"/>
      <c r="PWF25"/>
      <c r="PWG25"/>
      <c r="PWH25"/>
      <c r="PWI25"/>
      <c r="PWJ25"/>
      <c r="PWK25"/>
      <c r="PWL25"/>
      <c r="PWM25"/>
      <c r="PWN25"/>
      <c r="PWO25"/>
      <c r="PWP25"/>
      <c r="PWQ25"/>
      <c r="PWR25"/>
      <c r="PWS25"/>
      <c r="PWT25"/>
      <c r="PWU25"/>
      <c r="PWV25"/>
      <c r="PWW25"/>
      <c r="PWX25"/>
      <c r="PWY25"/>
      <c r="PWZ25"/>
      <c r="PXA25"/>
      <c r="PXB25"/>
      <c r="PXC25"/>
      <c r="PXD25"/>
      <c r="PXE25"/>
      <c r="PXF25"/>
      <c r="PXG25"/>
      <c r="PXH25"/>
      <c r="PXI25"/>
      <c r="PXJ25"/>
      <c r="PXK25"/>
      <c r="PXL25"/>
      <c r="PXM25"/>
      <c r="PXN25"/>
      <c r="PXO25"/>
      <c r="PXP25"/>
      <c r="PXQ25"/>
      <c r="PXR25"/>
      <c r="PXS25"/>
      <c r="PXT25"/>
      <c r="PXU25"/>
      <c r="PXV25"/>
      <c r="PXW25"/>
      <c r="PXX25"/>
      <c r="PXY25"/>
      <c r="PXZ25"/>
      <c r="PYA25"/>
      <c r="PYB25"/>
      <c r="PYC25"/>
      <c r="PYD25"/>
      <c r="PYE25"/>
      <c r="PYF25"/>
      <c r="PYG25"/>
      <c r="PYH25"/>
      <c r="PYI25"/>
      <c r="PYJ25"/>
      <c r="PYK25"/>
      <c r="PYL25"/>
      <c r="PYM25"/>
      <c r="PYN25"/>
      <c r="PYO25"/>
      <c r="PYP25"/>
      <c r="PYQ25"/>
      <c r="PYR25"/>
      <c r="PYS25"/>
      <c r="PYT25"/>
      <c r="PYU25"/>
      <c r="PYV25"/>
      <c r="PYW25"/>
      <c r="PYX25"/>
      <c r="PYY25"/>
      <c r="PYZ25"/>
      <c r="PZA25"/>
      <c r="PZB25"/>
      <c r="PZC25"/>
      <c r="PZD25"/>
      <c r="PZE25"/>
      <c r="PZF25"/>
      <c r="PZG25"/>
      <c r="PZH25"/>
      <c r="PZI25"/>
      <c r="PZJ25"/>
      <c r="PZK25"/>
      <c r="PZL25"/>
      <c r="PZM25"/>
      <c r="PZN25"/>
      <c r="PZO25"/>
      <c r="PZP25"/>
      <c r="PZQ25"/>
      <c r="PZR25"/>
      <c r="PZS25"/>
      <c r="PZT25"/>
      <c r="PZU25"/>
      <c r="PZV25"/>
      <c r="PZW25"/>
      <c r="PZX25"/>
      <c r="PZY25"/>
      <c r="PZZ25"/>
      <c r="QAA25"/>
      <c r="QAB25"/>
      <c r="QAC25"/>
      <c r="QAD25"/>
      <c r="QAE25"/>
      <c r="QAF25"/>
      <c r="QAG25"/>
      <c r="QAH25"/>
      <c r="QAI25"/>
      <c r="QAJ25"/>
      <c r="QAK25"/>
      <c r="QAL25"/>
      <c r="QAM25"/>
      <c r="QAN25"/>
      <c r="QAO25"/>
      <c r="QAP25"/>
      <c r="QAQ25"/>
      <c r="QAR25"/>
      <c r="QAS25"/>
      <c r="QAT25"/>
      <c r="QAU25"/>
      <c r="QAV25"/>
      <c r="QAW25"/>
      <c r="QAX25"/>
      <c r="QAY25"/>
      <c r="QAZ25"/>
      <c r="QBA25"/>
      <c r="QBB25"/>
      <c r="QBC25"/>
      <c r="QBD25"/>
      <c r="QBE25"/>
      <c r="QBF25"/>
      <c r="QBG25"/>
      <c r="QBH25"/>
      <c r="QBI25"/>
      <c r="QBJ25"/>
      <c r="QBK25"/>
      <c r="QBL25"/>
      <c r="QBM25"/>
      <c r="QBN25"/>
      <c r="QBO25"/>
      <c r="QBP25"/>
      <c r="QBQ25"/>
      <c r="QBR25"/>
      <c r="QBS25"/>
      <c r="QBT25"/>
      <c r="QBU25"/>
      <c r="QBV25"/>
      <c r="QBW25"/>
      <c r="QBX25"/>
      <c r="QBY25"/>
      <c r="QBZ25"/>
      <c r="QCA25"/>
      <c r="QCB25"/>
      <c r="QCC25"/>
      <c r="QCD25"/>
      <c r="QCE25"/>
      <c r="QCF25"/>
      <c r="QCG25"/>
      <c r="QCH25"/>
      <c r="QCI25"/>
      <c r="QCJ25"/>
      <c r="QCK25"/>
      <c r="QCL25"/>
      <c r="QCM25"/>
      <c r="QCN25"/>
      <c r="QCO25"/>
      <c r="QCP25"/>
      <c r="QCQ25"/>
      <c r="QCR25"/>
      <c r="QCS25"/>
      <c r="QCT25"/>
      <c r="QCU25"/>
      <c r="QCV25"/>
      <c r="QCW25"/>
      <c r="QCX25"/>
      <c r="QCY25"/>
      <c r="QCZ25"/>
      <c r="QDA25"/>
      <c r="QDB25"/>
      <c r="QDC25"/>
      <c r="QDD25"/>
      <c r="QDE25"/>
      <c r="QDF25"/>
      <c r="QDG25"/>
      <c r="QDH25"/>
      <c r="QDI25"/>
      <c r="QDJ25"/>
      <c r="QDK25"/>
      <c r="QDL25"/>
      <c r="QDM25"/>
      <c r="QDN25"/>
      <c r="QDO25"/>
      <c r="QDP25"/>
      <c r="QDQ25"/>
      <c r="QDR25"/>
      <c r="QDS25"/>
      <c r="QDT25"/>
      <c r="QDU25"/>
      <c r="QDV25"/>
      <c r="QDW25"/>
      <c r="QDX25"/>
      <c r="QDY25"/>
      <c r="QDZ25"/>
      <c r="QEA25"/>
      <c r="QEB25"/>
      <c r="QEC25"/>
      <c r="QED25"/>
      <c r="QEE25"/>
      <c r="QEF25"/>
      <c r="QEG25"/>
      <c r="QEH25"/>
      <c r="QEI25"/>
      <c r="QEJ25"/>
      <c r="QEK25"/>
      <c r="QEL25"/>
      <c r="QEM25"/>
      <c r="QEN25"/>
      <c r="QEO25"/>
      <c r="QEP25"/>
      <c r="QEQ25"/>
      <c r="QER25"/>
      <c r="QES25"/>
      <c r="QET25"/>
      <c r="QEU25"/>
      <c r="QEV25"/>
      <c r="QEW25"/>
      <c r="QEX25"/>
      <c r="QEY25"/>
      <c r="QEZ25"/>
      <c r="QFA25"/>
      <c r="QFB25"/>
      <c r="QFC25"/>
      <c r="QFD25"/>
      <c r="QFE25"/>
      <c r="QFF25"/>
      <c r="QFG25"/>
      <c r="QFH25"/>
      <c r="QFI25"/>
      <c r="QFJ25"/>
      <c r="QFK25"/>
      <c r="QFL25"/>
      <c r="QFM25"/>
      <c r="QFN25"/>
      <c r="QFO25"/>
      <c r="QFP25"/>
      <c r="QFQ25"/>
      <c r="QFR25"/>
      <c r="QFS25"/>
      <c r="QFT25"/>
      <c r="QFU25"/>
      <c r="QFV25"/>
      <c r="QFW25"/>
      <c r="QFX25"/>
      <c r="QFY25"/>
      <c r="QFZ25"/>
      <c r="QGA25"/>
      <c r="QGB25"/>
      <c r="QGC25"/>
      <c r="QGD25"/>
      <c r="QGE25"/>
      <c r="QGF25"/>
      <c r="QGG25"/>
      <c r="QGH25"/>
      <c r="QGI25"/>
      <c r="QGJ25"/>
      <c r="QGK25"/>
      <c r="QGL25"/>
      <c r="QGM25"/>
      <c r="QGN25"/>
      <c r="QGO25"/>
      <c r="QGP25"/>
      <c r="QGQ25"/>
      <c r="QGR25"/>
      <c r="QGS25"/>
      <c r="QGT25"/>
      <c r="QGU25"/>
      <c r="QGV25"/>
      <c r="QGW25"/>
      <c r="QGX25"/>
      <c r="QGY25"/>
      <c r="QGZ25"/>
      <c r="QHA25"/>
      <c r="QHB25"/>
      <c r="QHC25"/>
      <c r="QHD25"/>
      <c r="QHE25"/>
      <c r="QHF25"/>
      <c r="QHG25"/>
      <c r="QHH25"/>
      <c r="QHI25"/>
      <c r="QHJ25"/>
      <c r="QHK25"/>
      <c r="QHL25"/>
      <c r="QHM25"/>
      <c r="QHN25"/>
      <c r="QHO25"/>
      <c r="QHP25"/>
      <c r="QHQ25"/>
      <c r="QHR25"/>
      <c r="QHS25"/>
      <c r="QHT25"/>
      <c r="QHU25"/>
      <c r="QHV25"/>
      <c r="QHW25"/>
      <c r="QHX25"/>
      <c r="QHY25"/>
      <c r="QHZ25"/>
      <c r="QIA25"/>
      <c r="QIB25"/>
      <c r="QIC25"/>
      <c r="QID25"/>
      <c r="QIE25"/>
      <c r="QIF25"/>
      <c r="QIG25"/>
      <c r="QIH25"/>
      <c r="QII25"/>
      <c r="QIJ25"/>
      <c r="QIK25"/>
      <c r="QIL25"/>
      <c r="QIM25"/>
      <c r="QIN25"/>
      <c r="QIO25"/>
      <c r="QIP25"/>
      <c r="QIQ25"/>
      <c r="QIR25"/>
      <c r="QIS25"/>
      <c r="QIT25"/>
      <c r="QIU25"/>
      <c r="QIV25"/>
      <c r="QIW25"/>
      <c r="QIX25"/>
      <c r="QIY25"/>
      <c r="QIZ25"/>
      <c r="QJA25"/>
      <c r="QJB25"/>
      <c r="QJC25"/>
      <c r="QJD25"/>
      <c r="QJE25"/>
      <c r="QJF25"/>
      <c r="QJG25"/>
      <c r="QJH25"/>
      <c r="QJI25"/>
      <c r="QJJ25"/>
      <c r="QJK25"/>
      <c r="QJL25"/>
      <c r="QJM25"/>
      <c r="QJN25"/>
      <c r="QJO25"/>
      <c r="QJP25"/>
      <c r="QJQ25"/>
      <c r="QJR25"/>
      <c r="QJS25"/>
      <c r="QJT25"/>
      <c r="QJU25"/>
      <c r="QJV25"/>
      <c r="QJW25"/>
      <c r="QJX25"/>
      <c r="QJY25"/>
      <c r="QJZ25"/>
      <c r="QKA25"/>
      <c r="QKB25"/>
      <c r="QKC25"/>
      <c r="QKD25"/>
      <c r="QKE25"/>
      <c r="QKF25"/>
      <c r="QKG25"/>
      <c r="QKH25"/>
      <c r="QKI25"/>
      <c r="QKJ25"/>
      <c r="QKK25"/>
      <c r="QKL25"/>
      <c r="QKM25"/>
      <c r="QKN25"/>
      <c r="QKO25"/>
      <c r="QKP25"/>
      <c r="QKQ25"/>
      <c r="QKR25"/>
      <c r="QKS25"/>
      <c r="QKT25"/>
      <c r="QKU25"/>
      <c r="QKV25"/>
      <c r="QKW25"/>
      <c r="QKX25"/>
      <c r="QKY25"/>
      <c r="QKZ25"/>
      <c r="QLA25"/>
      <c r="QLB25"/>
      <c r="QLC25"/>
      <c r="QLD25"/>
      <c r="QLE25"/>
      <c r="QLF25"/>
      <c r="QLG25"/>
      <c r="QLH25"/>
      <c r="QLI25"/>
      <c r="QLJ25"/>
      <c r="QLK25"/>
      <c r="QLL25"/>
      <c r="QLM25"/>
      <c r="QLN25"/>
      <c r="QLO25"/>
      <c r="QLP25"/>
      <c r="QLQ25"/>
      <c r="QLR25"/>
      <c r="QLS25"/>
      <c r="QLT25"/>
      <c r="QLU25"/>
      <c r="QLV25"/>
      <c r="QLW25"/>
      <c r="QLX25"/>
      <c r="QLY25"/>
      <c r="QLZ25"/>
      <c r="QMA25"/>
      <c r="QMB25"/>
      <c r="QMC25"/>
      <c r="QMD25"/>
      <c r="QME25"/>
      <c r="QMF25"/>
      <c r="QMG25"/>
      <c r="QMH25"/>
      <c r="QMI25"/>
      <c r="QMJ25"/>
      <c r="QMK25"/>
      <c r="QML25"/>
      <c r="QMM25"/>
      <c r="QMN25"/>
      <c r="QMO25"/>
      <c r="QMP25"/>
      <c r="QMQ25"/>
      <c r="QMR25"/>
      <c r="QMS25"/>
      <c r="QMT25"/>
      <c r="QMU25"/>
      <c r="QMV25"/>
      <c r="QMW25"/>
      <c r="QMX25"/>
      <c r="QMY25"/>
      <c r="QMZ25"/>
      <c r="QNA25"/>
      <c r="QNB25"/>
      <c r="QNC25"/>
      <c r="QND25"/>
      <c r="QNE25"/>
      <c r="QNF25"/>
      <c r="QNG25"/>
      <c r="QNH25"/>
      <c r="QNI25"/>
      <c r="QNJ25"/>
      <c r="QNK25"/>
      <c r="QNL25"/>
      <c r="QNM25"/>
      <c r="QNN25"/>
      <c r="QNO25"/>
      <c r="QNP25"/>
      <c r="QNQ25"/>
      <c r="QNR25"/>
      <c r="QNS25"/>
      <c r="QNT25"/>
      <c r="QNU25"/>
      <c r="QNV25"/>
      <c r="QNW25"/>
      <c r="QNX25"/>
      <c r="QNY25"/>
      <c r="QNZ25"/>
      <c r="QOA25"/>
      <c r="QOB25"/>
      <c r="QOC25"/>
      <c r="QOD25"/>
      <c r="QOE25"/>
      <c r="QOF25"/>
      <c r="QOG25"/>
      <c r="QOH25"/>
      <c r="QOI25"/>
      <c r="QOJ25"/>
      <c r="QOK25"/>
      <c r="QOL25"/>
      <c r="QOM25"/>
      <c r="QON25"/>
      <c r="QOO25"/>
      <c r="QOP25"/>
      <c r="QOQ25"/>
      <c r="QOR25"/>
      <c r="QOS25"/>
      <c r="QOT25"/>
      <c r="QOU25"/>
      <c r="QOV25"/>
      <c r="QOW25"/>
      <c r="QOX25"/>
      <c r="QOY25"/>
      <c r="QOZ25"/>
      <c r="QPA25"/>
      <c r="QPB25"/>
      <c r="QPC25"/>
      <c r="QPD25"/>
      <c r="QPE25"/>
      <c r="QPF25"/>
      <c r="QPG25"/>
      <c r="QPH25"/>
      <c r="QPI25"/>
      <c r="QPJ25"/>
      <c r="QPK25"/>
      <c r="QPL25"/>
      <c r="QPM25"/>
      <c r="QPN25"/>
      <c r="QPO25"/>
      <c r="QPP25"/>
      <c r="QPQ25"/>
      <c r="QPR25"/>
      <c r="QPS25"/>
      <c r="QPT25"/>
      <c r="QPU25"/>
      <c r="QPV25"/>
      <c r="QPW25"/>
      <c r="QPX25"/>
      <c r="QPY25"/>
      <c r="QPZ25"/>
      <c r="QQA25"/>
      <c r="QQB25"/>
      <c r="QQC25"/>
      <c r="QQD25"/>
      <c r="QQE25"/>
      <c r="QQF25"/>
      <c r="QQG25"/>
      <c r="QQH25"/>
      <c r="QQI25"/>
      <c r="QQJ25"/>
      <c r="QQK25"/>
      <c r="QQL25"/>
      <c r="QQM25"/>
      <c r="QQN25"/>
      <c r="QQO25"/>
      <c r="QQP25"/>
      <c r="QQQ25"/>
      <c r="QQR25"/>
      <c r="QQS25"/>
      <c r="QQT25"/>
      <c r="QQU25"/>
      <c r="QQV25"/>
      <c r="QQW25"/>
      <c r="QQX25"/>
      <c r="QQY25"/>
      <c r="QQZ25"/>
      <c r="QRA25"/>
      <c r="QRB25"/>
      <c r="QRC25"/>
      <c r="QRD25"/>
      <c r="QRE25"/>
      <c r="QRF25"/>
      <c r="QRG25"/>
      <c r="QRH25"/>
      <c r="QRI25"/>
      <c r="QRJ25"/>
      <c r="QRK25"/>
      <c r="QRL25"/>
      <c r="QRM25"/>
      <c r="QRN25"/>
      <c r="QRO25"/>
      <c r="QRP25"/>
      <c r="QRQ25"/>
      <c r="QRR25"/>
      <c r="QRS25"/>
      <c r="QRT25"/>
      <c r="QRU25"/>
      <c r="QRV25"/>
      <c r="QRW25"/>
      <c r="QRX25"/>
      <c r="QRY25"/>
      <c r="QRZ25"/>
      <c r="QSA25"/>
      <c r="QSB25"/>
      <c r="QSC25"/>
      <c r="QSD25"/>
      <c r="QSE25"/>
      <c r="QSF25"/>
      <c r="QSG25"/>
      <c r="QSH25"/>
      <c r="QSI25"/>
      <c r="QSJ25"/>
      <c r="QSK25"/>
      <c r="QSL25"/>
      <c r="QSM25"/>
      <c r="QSN25"/>
      <c r="QSO25"/>
      <c r="QSP25"/>
      <c r="QSQ25"/>
      <c r="QSR25"/>
      <c r="QSS25"/>
      <c r="QST25"/>
      <c r="QSU25"/>
      <c r="QSV25"/>
      <c r="QSW25"/>
      <c r="QSX25"/>
      <c r="QSY25"/>
      <c r="QSZ25"/>
      <c r="QTA25"/>
      <c r="QTB25"/>
      <c r="QTC25"/>
      <c r="QTD25"/>
      <c r="QTE25"/>
      <c r="QTF25"/>
      <c r="QTG25"/>
      <c r="QTH25"/>
      <c r="QTI25"/>
      <c r="QTJ25"/>
      <c r="QTK25"/>
      <c r="QTL25"/>
      <c r="QTM25"/>
      <c r="QTN25"/>
      <c r="QTO25"/>
      <c r="QTP25"/>
      <c r="QTQ25"/>
      <c r="QTR25"/>
      <c r="QTS25"/>
      <c r="QTT25"/>
      <c r="QTU25"/>
      <c r="QTV25"/>
      <c r="QTW25"/>
      <c r="QTX25"/>
      <c r="QTY25"/>
      <c r="QTZ25"/>
      <c r="QUA25"/>
      <c r="QUB25"/>
      <c r="QUC25"/>
      <c r="QUD25"/>
      <c r="QUE25"/>
      <c r="QUF25"/>
      <c r="QUG25"/>
      <c r="QUH25"/>
      <c r="QUI25"/>
      <c r="QUJ25"/>
      <c r="QUK25"/>
      <c r="QUL25"/>
      <c r="QUM25"/>
      <c r="QUN25"/>
      <c r="QUO25"/>
      <c r="QUP25"/>
      <c r="QUQ25"/>
      <c r="QUR25"/>
      <c r="QUS25"/>
      <c r="QUT25"/>
      <c r="QUU25"/>
      <c r="QUV25"/>
      <c r="QUW25"/>
      <c r="QUX25"/>
      <c r="QUY25"/>
      <c r="QUZ25"/>
      <c r="QVA25"/>
      <c r="QVB25"/>
      <c r="QVC25"/>
      <c r="QVD25"/>
      <c r="QVE25"/>
      <c r="QVF25"/>
      <c r="QVG25"/>
      <c r="QVH25"/>
      <c r="QVI25"/>
      <c r="QVJ25"/>
      <c r="QVK25"/>
      <c r="QVL25"/>
      <c r="QVM25"/>
      <c r="QVN25"/>
      <c r="QVO25"/>
      <c r="QVP25"/>
      <c r="QVQ25"/>
      <c r="QVR25"/>
      <c r="QVS25"/>
      <c r="QVT25"/>
      <c r="QVU25"/>
      <c r="QVV25"/>
      <c r="QVW25"/>
      <c r="QVX25"/>
      <c r="QVY25"/>
      <c r="QVZ25"/>
      <c r="QWA25"/>
      <c r="QWB25"/>
      <c r="QWC25"/>
      <c r="QWD25"/>
      <c r="QWE25"/>
      <c r="QWF25"/>
      <c r="QWG25"/>
      <c r="QWH25"/>
      <c r="QWI25"/>
      <c r="QWJ25"/>
      <c r="QWK25"/>
      <c r="QWL25"/>
      <c r="QWM25"/>
      <c r="QWN25"/>
      <c r="QWO25"/>
      <c r="QWP25"/>
      <c r="QWQ25"/>
      <c r="QWR25"/>
      <c r="QWS25"/>
      <c r="QWT25"/>
      <c r="QWU25"/>
      <c r="QWV25"/>
      <c r="QWW25"/>
      <c r="QWX25"/>
      <c r="QWY25"/>
      <c r="QWZ25"/>
      <c r="QXA25"/>
      <c r="QXB25"/>
      <c r="QXC25"/>
      <c r="QXD25"/>
      <c r="QXE25"/>
      <c r="QXF25"/>
      <c r="QXG25"/>
      <c r="QXH25"/>
      <c r="QXI25"/>
      <c r="QXJ25"/>
      <c r="QXK25"/>
      <c r="QXL25"/>
      <c r="QXM25"/>
      <c r="QXN25"/>
      <c r="QXO25"/>
      <c r="QXP25"/>
      <c r="QXQ25"/>
      <c r="QXR25"/>
      <c r="QXS25"/>
      <c r="QXT25"/>
      <c r="QXU25"/>
      <c r="QXV25"/>
      <c r="QXW25"/>
      <c r="QXX25"/>
      <c r="QXY25"/>
      <c r="QXZ25"/>
      <c r="QYA25"/>
      <c r="QYB25"/>
      <c r="QYC25"/>
      <c r="QYD25"/>
      <c r="QYE25"/>
      <c r="QYF25"/>
      <c r="QYG25"/>
      <c r="QYH25"/>
      <c r="QYI25"/>
      <c r="QYJ25"/>
      <c r="QYK25"/>
      <c r="QYL25"/>
      <c r="QYM25"/>
      <c r="QYN25"/>
      <c r="QYO25"/>
      <c r="QYP25"/>
      <c r="QYQ25"/>
      <c r="QYR25"/>
      <c r="QYS25"/>
      <c r="QYT25"/>
      <c r="QYU25"/>
      <c r="QYV25"/>
      <c r="QYW25"/>
      <c r="QYX25"/>
      <c r="QYY25"/>
      <c r="QYZ25"/>
      <c r="QZA25"/>
      <c r="QZB25"/>
      <c r="QZC25"/>
      <c r="QZD25"/>
      <c r="QZE25"/>
      <c r="QZF25"/>
      <c r="QZG25"/>
      <c r="QZH25"/>
      <c r="QZI25"/>
      <c r="QZJ25"/>
      <c r="QZK25"/>
      <c r="QZL25"/>
      <c r="QZM25"/>
      <c r="QZN25"/>
      <c r="QZO25"/>
      <c r="QZP25"/>
      <c r="QZQ25"/>
      <c r="QZR25"/>
      <c r="QZS25"/>
      <c r="QZT25"/>
      <c r="QZU25"/>
      <c r="QZV25"/>
      <c r="QZW25"/>
      <c r="QZX25"/>
      <c r="QZY25"/>
      <c r="QZZ25"/>
      <c r="RAA25"/>
      <c r="RAB25"/>
      <c r="RAC25"/>
      <c r="RAD25"/>
      <c r="RAE25"/>
      <c r="RAF25"/>
      <c r="RAG25"/>
      <c r="RAH25"/>
      <c r="RAI25"/>
      <c r="RAJ25"/>
      <c r="RAK25"/>
      <c r="RAL25"/>
      <c r="RAM25"/>
      <c r="RAN25"/>
      <c r="RAO25"/>
      <c r="RAP25"/>
      <c r="RAQ25"/>
      <c r="RAR25"/>
      <c r="RAS25"/>
      <c r="RAT25"/>
      <c r="RAU25"/>
      <c r="RAV25"/>
      <c r="RAW25"/>
      <c r="RAX25"/>
      <c r="RAY25"/>
      <c r="RAZ25"/>
      <c r="RBA25"/>
      <c r="RBB25"/>
      <c r="RBC25"/>
      <c r="RBD25"/>
      <c r="RBE25"/>
      <c r="RBF25"/>
      <c r="RBG25"/>
      <c r="RBH25"/>
      <c r="RBI25"/>
      <c r="RBJ25"/>
      <c r="RBK25"/>
      <c r="RBL25"/>
      <c r="RBM25"/>
      <c r="RBN25"/>
      <c r="RBO25"/>
      <c r="RBP25"/>
      <c r="RBQ25"/>
      <c r="RBR25"/>
      <c r="RBS25"/>
      <c r="RBT25"/>
      <c r="RBU25"/>
      <c r="RBV25"/>
      <c r="RBW25"/>
      <c r="RBX25"/>
      <c r="RBY25"/>
      <c r="RBZ25"/>
      <c r="RCA25"/>
      <c r="RCB25"/>
      <c r="RCC25"/>
      <c r="RCD25"/>
      <c r="RCE25"/>
      <c r="RCF25"/>
      <c r="RCG25"/>
      <c r="RCH25"/>
      <c r="RCI25"/>
      <c r="RCJ25"/>
      <c r="RCK25"/>
      <c r="RCL25"/>
      <c r="RCM25"/>
      <c r="RCN25"/>
      <c r="RCO25"/>
      <c r="RCP25"/>
      <c r="RCQ25"/>
      <c r="RCR25"/>
      <c r="RCS25"/>
      <c r="RCT25"/>
      <c r="RCU25"/>
      <c r="RCV25"/>
      <c r="RCW25"/>
      <c r="RCX25"/>
      <c r="RCY25"/>
      <c r="RCZ25"/>
      <c r="RDA25"/>
      <c r="RDB25"/>
      <c r="RDC25"/>
      <c r="RDD25"/>
      <c r="RDE25"/>
      <c r="RDF25"/>
      <c r="RDG25"/>
      <c r="RDH25"/>
      <c r="RDI25"/>
      <c r="RDJ25"/>
      <c r="RDK25"/>
      <c r="RDL25"/>
      <c r="RDM25"/>
      <c r="RDN25"/>
      <c r="RDO25"/>
      <c r="RDP25"/>
      <c r="RDQ25"/>
      <c r="RDR25"/>
      <c r="RDS25"/>
      <c r="RDT25"/>
      <c r="RDU25"/>
      <c r="RDV25"/>
      <c r="RDW25"/>
      <c r="RDX25"/>
      <c r="RDY25"/>
      <c r="RDZ25"/>
      <c r="REA25"/>
      <c r="REB25"/>
      <c r="REC25"/>
      <c r="RED25"/>
      <c r="REE25"/>
      <c r="REF25"/>
      <c r="REG25"/>
      <c r="REH25"/>
      <c r="REI25"/>
      <c r="REJ25"/>
      <c r="REK25"/>
      <c r="REL25"/>
      <c r="REM25"/>
      <c r="REN25"/>
      <c r="REO25"/>
      <c r="REP25"/>
      <c r="REQ25"/>
      <c r="RER25"/>
      <c r="RES25"/>
      <c r="RET25"/>
      <c r="REU25"/>
      <c r="REV25"/>
      <c r="REW25"/>
      <c r="REX25"/>
      <c r="REY25"/>
      <c r="REZ25"/>
      <c r="RFA25"/>
      <c r="RFB25"/>
      <c r="RFC25"/>
      <c r="RFD25"/>
      <c r="RFE25"/>
      <c r="RFF25"/>
      <c r="RFG25"/>
      <c r="RFH25"/>
      <c r="RFI25"/>
      <c r="RFJ25"/>
      <c r="RFK25"/>
      <c r="RFL25"/>
      <c r="RFM25"/>
      <c r="RFN25"/>
      <c r="RFO25"/>
      <c r="RFP25"/>
      <c r="RFQ25"/>
      <c r="RFR25"/>
      <c r="RFS25"/>
      <c r="RFT25"/>
      <c r="RFU25"/>
      <c r="RFV25"/>
      <c r="RFW25"/>
      <c r="RFX25"/>
      <c r="RFY25"/>
      <c r="RFZ25"/>
      <c r="RGA25"/>
      <c r="RGB25"/>
      <c r="RGC25"/>
      <c r="RGD25"/>
      <c r="RGE25"/>
      <c r="RGF25"/>
      <c r="RGG25"/>
      <c r="RGH25"/>
      <c r="RGI25"/>
      <c r="RGJ25"/>
      <c r="RGK25"/>
      <c r="RGL25"/>
      <c r="RGM25"/>
      <c r="RGN25"/>
      <c r="RGO25"/>
      <c r="RGP25"/>
      <c r="RGQ25"/>
      <c r="RGR25"/>
      <c r="RGS25"/>
      <c r="RGT25"/>
      <c r="RGU25"/>
      <c r="RGV25"/>
      <c r="RGW25"/>
      <c r="RGX25"/>
      <c r="RGY25"/>
      <c r="RGZ25"/>
      <c r="RHA25"/>
      <c r="RHB25"/>
      <c r="RHC25"/>
      <c r="RHD25"/>
      <c r="RHE25"/>
      <c r="RHF25"/>
      <c r="RHG25"/>
      <c r="RHH25"/>
      <c r="RHI25"/>
      <c r="RHJ25"/>
      <c r="RHK25"/>
      <c r="RHL25"/>
      <c r="RHM25"/>
      <c r="RHN25"/>
      <c r="RHO25"/>
      <c r="RHP25"/>
      <c r="RHQ25"/>
      <c r="RHR25"/>
      <c r="RHS25"/>
      <c r="RHT25"/>
      <c r="RHU25"/>
      <c r="RHV25"/>
      <c r="RHW25"/>
      <c r="RHX25"/>
      <c r="RHY25"/>
      <c r="RHZ25"/>
      <c r="RIA25"/>
      <c r="RIB25"/>
      <c r="RIC25"/>
      <c r="RID25"/>
      <c r="RIE25"/>
      <c r="RIF25"/>
      <c r="RIG25"/>
      <c r="RIH25"/>
      <c r="RII25"/>
      <c r="RIJ25"/>
      <c r="RIK25"/>
      <c r="RIL25"/>
      <c r="RIM25"/>
      <c r="RIN25"/>
      <c r="RIO25"/>
      <c r="RIP25"/>
      <c r="RIQ25"/>
      <c r="RIR25"/>
      <c r="RIS25"/>
      <c r="RIT25"/>
      <c r="RIU25"/>
      <c r="RIV25"/>
      <c r="RIW25"/>
      <c r="RIX25"/>
      <c r="RIY25"/>
      <c r="RIZ25"/>
      <c r="RJA25"/>
      <c r="RJB25"/>
      <c r="RJC25"/>
      <c r="RJD25"/>
      <c r="RJE25"/>
      <c r="RJF25"/>
      <c r="RJG25"/>
      <c r="RJH25"/>
      <c r="RJI25"/>
      <c r="RJJ25"/>
      <c r="RJK25"/>
      <c r="RJL25"/>
      <c r="RJM25"/>
      <c r="RJN25"/>
      <c r="RJO25"/>
      <c r="RJP25"/>
      <c r="RJQ25"/>
      <c r="RJR25"/>
      <c r="RJS25"/>
      <c r="RJT25"/>
      <c r="RJU25"/>
      <c r="RJV25"/>
      <c r="RJW25"/>
      <c r="RJX25"/>
      <c r="RJY25"/>
      <c r="RJZ25"/>
      <c r="RKA25"/>
      <c r="RKB25"/>
      <c r="RKC25"/>
      <c r="RKD25"/>
      <c r="RKE25"/>
      <c r="RKF25"/>
      <c r="RKG25"/>
      <c r="RKH25"/>
      <c r="RKI25"/>
      <c r="RKJ25"/>
      <c r="RKK25"/>
      <c r="RKL25"/>
      <c r="RKM25"/>
      <c r="RKN25"/>
      <c r="RKO25"/>
      <c r="RKP25"/>
      <c r="RKQ25"/>
      <c r="RKR25"/>
      <c r="RKS25"/>
      <c r="RKT25"/>
      <c r="RKU25"/>
      <c r="RKV25"/>
      <c r="RKW25"/>
      <c r="RKX25"/>
      <c r="RKY25"/>
      <c r="RKZ25"/>
      <c r="RLA25"/>
      <c r="RLB25"/>
      <c r="RLC25"/>
      <c r="RLD25"/>
      <c r="RLE25"/>
      <c r="RLF25"/>
      <c r="RLG25"/>
      <c r="RLH25"/>
      <c r="RLI25"/>
      <c r="RLJ25"/>
      <c r="RLK25"/>
      <c r="RLL25"/>
      <c r="RLM25"/>
      <c r="RLN25"/>
      <c r="RLO25"/>
      <c r="RLP25"/>
      <c r="RLQ25"/>
      <c r="RLR25"/>
      <c r="RLS25"/>
      <c r="RLT25"/>
      <c r="RLU25"/>
      <c r="RLV25"/>
      <c r="RLW25"/>
      <c r="RLX25"/>
      <c r="RLY25"/>
      <c r="RLZ25"/>
      <c r="RMA25"/>
      <c r="RMB25"/>
      <c r="RMC25"/>
      <c r="RMD25"/>
      <c r="RME25"/>
      <c r="RMF25"/>
      <c r="RMG25"/>
      <c r="RMH25"/>
      <c r="RMI25"/>
      <c r="RMJ25"/>
      <c r="RMK25"/>
      <c r="RML25"/>
      <c r="RMM25"/>
      <c r="RMN25"/>
      <c r="RMO25"/>
      <c r="RMP25"/>
      <c r="RMQ25"/>
      <c r="RMR25"/>
      <c r="RMS25"/>
      <c r="RMT25"/>
      <c r="RMU25"/>
      <c r="RMV25"/>
      <c r="RMW25"/>
      <c r="RMX25"/>
      <c r="RMY25"/>
      <c r="RMZ25"/>
      <c r="RNA25"/>
      <c r="RNB25"/>
      <c r="RNC25"/>
      <c r="RND25"/>
      <c r="RNE25"/>
      <c r="RNF25"/>
      <c r="RNG25"/>
      <c r="RNH25"/>
      <c r="RNI25"/>
      <c r="RNJ25"/>
      <c r="RNK25"/>
      <c r="RNL25"/>
      <c r="RNM25"/>
      <c r="RNN25"/>
      <c r="RNO25"/>
      <c r="RNP25"/>
      <c r="RNQ25"/>
      <c r="RNR25"/>
      <c r="RNS25"/>
      <c r="RNT25"/>
      <c r="RNU25"/>
      <c r="RNV25"/>
      <c r="RNW25"/>
      <c r="RNX25"/>
      <c r="RNY25"/>
      <c r="RNZ25"/>
      <c r="ROA25"/>
      <c r="ROB25"/>
      <c r="ROC25"/>
      <c r="ROD25"/>
      <c r="ROE25"/>
      <c r="ROF25"/>
      <c r="ROG25"/>
      <c r="ROH25"/>
      <c r="ROI25"/>
      <c r="ROJ25"/>
      <c r="ROK25"/>
      <c r="ROL25"/>
      <c r="ROM25"/>
      <c r="RON25"/>
      <c r="ROO25"/>
      <c r="ROP25"/>
      <c r="ROQ25"/>
      <c r="ROR25"/>
      <c r="ROS25"/>
      <c r="ROT25"/>
      <c r="ROU25"/>
      <c r="ROV25"/>
      <c r="ROW25"/>
      <c r="ROX25"/>
      <c r="ROY25"/>
      <c r="ROZ25"/>
      <c r="RPA25"/>
      <c r="RPB25"/>
      <c r="RPC25"/>
      <c r="RPD25"/>
      <c r="RPE25"/>
      <c r="RPF25"/>
      <c r="RPG25"/>
      <c r="RPH25"/>
      <c r="RPI25"/>
      <c r="RPJ25"/>
      <c r="RPK25"/>
      <c r="RPL25"/>
      <c r="RPM25"/>
      <c r="RPN25"/>
      <c r="RPO25"/>
      <c r="RPP25"/>
      <c r="RPQ25"/>
      <c r="RPR25"/>
      <c r="RPS25"/>
      <c r="RPT25"/>
      <c r="RPU25"/>
      <c r="RPV25"/>
      <c r="RPW25"/>
      <c r="RPX25"/>
      <c r="RPY25"/>
      <c r="RPZ25"/>
      <c r="RQA25"/>
      <c r="RQB25"/>
      <c r="RQC25"/>
      <c r="RQD25"/>
      <c r="RQE25"/>
      <c r="RQF25"/>
      <c r="RQG25"/>
      <c r="RQH25"/>
      <c r="RQI25"/>
      <c r="RQJ25"/>
      <c r="RQK25"/>
      <c r="RQL25"/>
      <c r="RQM25"/>
      <c r="RQN25"/>
      <c r="RQO25"/>
      <c r="RQP25"/>
      <c r="RQQ25"/>
      <c r="RQR25"/>
      <c r="RQS25"/>
      <c r="RQT25"/>
      <c r="RQU25"/>
      <c r="RQV25"/>
      <c r="RQW25"/>
      <c r="RQX25"/>
      <c r="RQY25"/>
      <c r="RQZ25"/>
      <c r="RRA25"/>
      <c r="RRB25"/>
      <c r="RRC25"/>
      <c r="RRD25"/>
      <c r="RRE25"/>
      <c r="RRF25"/>
      <c r="RRG25"/>
      <c r="RRH25"/>
      <c r="RRI25"/>
      <c r="RRJ25"/>
      <c r="RRK25"/>
      <c r="RRL25"/>
      <c r="RRM25"/>
      <c r="RRN25"/>
      <c r="RRO25"/>
      <c r="RRP25"/>
      <c r="RRQ25"/>
      <c r="RRR25"/>
      <c r="RRS25"/>
      <c r="RRT25"/>
      <c r="RRU25"/>
      <c r="RRV25"/>
      <c r="RRW25"/>
      <c r="RRX25"/>
      <c r="RRY25"/>
      <c r="RRZ25"/>
      <c r="RSA25"/>
      <c r="RSB25"/>
      <c r="RSC25"/>
      <c r="RSD25"/>
      <c r="RSE25"/>
      <c r="RSF25"/>
      <c r="RSG25"/>
      <c r="RSH25"/>
      <c r="RSI25"/>
      <c r="RSJ25"/>
      <c r="RSK25"/>
      <c r="RSL25"/>
      <c r="RSM25"/>
      <c r="RSN25"/>
      <c r="RSO25"/>
      <c r="RSP25"/>
      <c r="RSQ25"/>
      <c r="RSR25"/>
      <c r="RSS25"/>
      <c r="RST25"/>
      <c r="RSU25"/>
      <c r="RSV25"/>
      <c r="RSW25"/>
      <c r="RSX25"/>
      <c r="RSY25"/>
      <c r="RSZ25"/>
      <c r="RTA25"/>
      <c r="RTB25"/>
      <c r="RTC25"/>
      <c r="RTD25"/>
      <c r="RTE25"/>
      <c r="RTF25"/>
      <c r="RTG25"/>
      <c r="RTH25"/>
      <c r="RTI25"/>
      <c r="RTJ25"/>
      <c r="RTK25"/>
      <c r="RTL25"/>
      <c r="RTM25"/>
      <c r="RTN25"/>
      <c r="RTO25"/>
      <c r="RTP25"/>
      <c r="RTQ25"/>
      <c r="RTR25"/>
      <c r="RTS25"/>
      <c r="RTT25"/>
      <c r="RTU25"/>
      <c r="RTV25"/>
      <c r="RTW25"/>
      <c r="RTX25"/>
      <c r="RTY25"/>
      <c r="RTZ25"/>
      <c r="RUA25"/>
      <c r="RUB25"/>
      <c r="RUC25"/>
      <c r="RUD25"/>
      <c r="RUE25"/>
      <c r="RUF25"/>
      <c r="RUG25"/>
      <c r="RUH25"/>
      <c r="RUI25"/>
      <c r="RUJ25"/>
      <c r="RUK25"/>
      <c r="RUL25"/>
      <c r="RUM25"/>
      <c r="RUN25"/>
      <c r="RUO25"/>
      <c r="RUP25"/>
      <c r="RUQ25"/>
      <c r="RUR25"/>
      <c r="RUS25"/>
      <c r="RUT25"/>
      <c r="RUU25"/>
      <c r="RUV25"/>
      <c r="RUW25"/>
      <c r="RUX25"/>
      <c r="RUY25"/>
      <c r="RUZ25"/>
      <c r="RVA25"/>
      <c r="RVB25"/>
      <c r="RVC25"/>
      <c r="RVD25"/>
      <c r="RVE25"/>
      <c r="RVF25"/>
      <c r="RVG25"/>
      <c r="RVH25"/>
      <c r="RVI25"/>
      <c r="RVJ25"/>
      <c r="RVK25"/>
      <c r="RVL25"/>
      <c r="RVM25"/>
      <c r="RVN25"/>
      <c r="RVO25"/>
      <c r="RVP25"/>
      <c r="RVQ25"/>
      <c r="RVR25"/>
      <c r="RVS25"/>
      <c r="RVT25"/>
      <c r="RVU25"/>
      <c r="RVV25"/>
      <c r="RVW25"/>
      <c r="RVX25"/>
      <c r="RVY25"/>
      <c r="RVZ25"/>
      <c r="RWA25"/>
      <c r="RWB25"/>
      <c r="RWC25"/>
      <c r="RWD25"/>
      <c r="RWE25"/>
      <c r="RWF25"/>
      <c r="RWG25"/>
      <c r="RWH25"/>
      <c r="RWI25"/>
      <c r="RWJ25"/>
      <c r="RWK25"/>
      <c r="RWL25"/>
      <c r="RWM25"/>
      <c r="RWN25"/>
      <c r="RWO25"/>
      <c r="RWP25"/>
      <c r="RWQ25"/>
      <c r="RWR25"/>
      <c r="RWS25"/>
      <c r="RWT25"/>
      <c r="RWU25"/>
      <c r="RWV25"/>
      <c r="RWW25"/>
      <c r="RWX25"/>
      <c r="RWY25"/>
      <c r="RWZ25"/>
      <c r="RXA25"/>
      <c r="RXB25"/>
      <c r="RXC25"/>
      <c r="RXD25"/>
      <c r="RXE25"/>
      <c r="RXF25"/>
      <c r="RXG25"/>
      <c r="RXH25"/>
      <c r="RXI25"/>
      <c r="RXJ25"/>
      <c r="RXK25"/>
      <c r="RXL25"/>
      <c r="RXM25"/>
      <c r="RXN25"/>
      <c r="RXO25"/>
      <c r="RXP25"/>
      <c r="RXQ25"/>
      <c r="RXR25"/>
      <c r="RXS25"/>
      <c r="RXT25"/>
      <c r="RXU25"/>
      <c r="RXV25"/>
      <c r="RXW25"/>
      <c r="RXX25"/>
      <c r="RXY25"/>
      <c r="RXZ25"/>
      <c r="RYA25"/>
      <c r="RYB25"/>
      <c r="RYC25"/>
      <c r="RYD25"/>
      <c r="RYE25"/>
      <c r="RYF25"/>
      <c r="RYG25"/>
      <c r="RYH25"/>
      <c r="RYI25"/>
      <c r="RYJ25"/>
      <c r="RYK25"/>
      <c r="RYL25"/>
      <c r="RYM25"/>
      <c r="RYN25"/>
      <c r="RYO25"/>
      <c r="RYP25"/>
      <c r="RYQ25"/>
      <c r="RYR25"/>
      <c r="RYS25"/>
      <c r="RYT25"/>
      <c r="RYU25"/>
      <c r="RYV25"/>
      <c r="RYW25"/>
      <c r="RYX25"/>
      <c r="RYY25"/>
      <c r="RYZ25"/>
      <c r="RZA25"/>
      <c r="RZB25"/>
      <c r="RZC25"/>
      <c r="RZD25"/>
      <c r="RZE25"/>
      <c r="RZF25"/>
      <c r="RZG25"/>
      <c r="RZH25"/>
      <c r="RZI25"/>
      <c r="RZJ25"/>
      <c r="RZK25"/>
      <c r="RZL25"/>
      <c r="RZM25"/>
      <c r="RZN25"/>
      <c r="RZO25"/>
      <c r="RZP25"/>
      <c r="RZQ25"/>
      <c r="RZR25"/>
      <c r="RZS25"/>
      <c r="RZT25"/>
      <c r="RZU25"/>
      <c r="RZV25"/>
      <c r="RZW25"/>
      <c r="RZX25"/>
      <c r="RZY25"/>
      <c r="RZZ25"/>
      <c r="SAA25"/>
      <c r="SAB25"/>
      <c r="SAC25"/>
      <c r="SAD25"/>
      <c r="SAE25"/>
      <c r="SAF25"/>
      <c r="SAG25"/>
      <c r="SAH25"/>
      <c r="SAI25"/>
      <c r="SAJ25"/>
      <c r="SAK25"/>
      <c r="SAL25"/>
      <c r="SAM25"/>
      <c r="SAN25"/>
      <c r="SAO25"/>
      <c r="SAP25"/>
      <c r="SAQ25"/>
      <c r="SAR25"/>
      <c r="SAS25"/>
      <c r="SAT25"/>
      <c r="SAU25"/>
      <c r="SAV25"/>
      <c r="SAW25"/>
      <c r="SAX25"/>
      <c r="SAY25"/>
      <c r="SAZ25"/>
      <c r="SBA25"/>
      <c r="SBB25"/>
      <c r="SBC25"/>
      <c r="SBD25"/>
      <c r="SBE25"/>
      <c r="SBF25"/>
      <c r="SBG25"/>
      <c r="SBH25"/>
      <c r="SBI25"/>
      <c r="SBJ25"/>
      <c r="SBK25"/>
      <c r="SBL25"/>
      <c r="SBM25"/>
      <c r="SBN25"/>
      <c r="SBO25"/>
      <c r="SBP25"/>
      <c r="SBQ25"/>
      <c r="SBR25"/>
      <c r="SBS25"/>
      <c r="SBT25"/>
      <c r="SBU25"/>
      <c r="SBV25"/>
      <c r="SBW25"/>
      <c r="SBX25"/>
      <c r="SBY25"/>
      <c r="SBZ25"/>
      <c r="SCA25"/>
      <c r="SCB25"/>
      <c r="SCC25"/>
      <c r="SCD25"/>
      <c r="SCE25"/>
      <c r="SCF25"/>
      <c r="SCG25"/>
      <c r="SCH25"/>
      <c r="SCI25"/>
      <c r="SCJ25"/>
      <c r="SCK25"/>
      <c r="SCL25"/>
      <c r="SCM25"/>
      <c r="SCN25"/>
      <c r="SCO25"/>
      <c r="SCP25"/>
      <c r="SCQ25"/>
      <c r="SCR25"/>
      <c r="SCS25"/>
      <c r="SCT25"/>
      <c r="SCU25"/>
      <c r="SCV25"/>
      <c r="SCW25"/>
      <c r="SCX25"/>
      <c r="SCY25"/>
      <c r="SCZ25"/>
      <c r="SDA25"/>
      <c r="SDB25"/>
      <c r="SDC25"/>
      <c r="SDD25"/>
      <c r="SDE25"/>
      <c r="SDF25"/>
      <c r="SDG25"/>
      <c r="SDH25"/>
      <c r="SDI25"/>
      <c r="SDJ25"/>
      <c r="SDK25"/>
      <c r="SDL25"/>
      <c r="SDM25"/>
      <c r="SDN25"/>
      <c r="SDO25"/>
      <c r="SDP25"/>
      <c r="SDQ25"/>
      <c r="SDR25"/>
      <c r="SDS25"/>
      <c r="SDT25"/>
      <c r="SDU25"/>
      <c r="SDV25"/>
      <c r="SDW25"/>
      <c r="SDX25"/>
      <c r="SDY25"/>
      <c r="SDZ25"/>
      <c r="SEA25"/>
      <c r="SEB25"/>
      <c r="SEC25"/>
      <c r="SED25"/>
      <c r="SEE25"/>
      <c r="SEF25"/>
      <c r="SEG25"/>
      <c r="SEH25"/>
      <c r="SEI25"/>
      <c r="SEJ25"/>
      <c r="SEK25"/>
      <c r="SEL25"/>
      <c r="SEM25"/>
      <c r="SEN25"/>
      <c r="SEO25"/>
      <c r="SEP25"/>
      <c r="SEQ25"/>
      <c r="SER25"/>
      <c r="SES25"/>
      <c r="SET25"/>
      <c r="SEU25"/>
      <c r="SEV25"/>
      <c r="SEW25"/>
      <c r="SEX25"/>
      <c r="SEY25"/>
      <c r="SEZ25"/>
      <c r="SFA25"/>
      <c r="SFB25"/>
      <c r="SFC25"/>
      <c r="SFD25"/>
      <c r="SFE25"/>
      <c r="SFF25"/>
      <c r="SFG25"/>
      <c r="SFH25"/>
      <c r="SFI25"/>
      <c r="SFJ25"/>
      <c r="SFK25"/>
      <c r="SFL25"/>
      <c r="SFM25"/>
      <c r="SFN25"/>
      <c r="SFO25"/>
      <c r="SFP25"/>
      <c r="SFQ25"/>
      <c r="SFR25"/>
      <c r="SFS25"/>
      <c r="SFT25"/>
      <c r="SFU25"/>
      <c r="SFV25"/>
      <c r="SFW25"/>
      <c r="SFX25"/>
      <c r="SFY25"/>
      <c r="SFZ25"/>
      <c r="SGA25"/>
      <c r="SGB25"/>
      <c r="SGC25"/>
      <c r="SGD25"/>
      <c r="SGE25"/>
      <c r="SGF25"/>
      <c r="SGG25"/>
      <c r="SGH25"/>
      <c r="SGI25"/>
      <c r="SGJ25"/>
      <c r="SGK25"/>
      <c r="SGL25"/>
      <c r="SGM25"/>
      <c r="SGN25"/>
      <c r="SGO25"/>
      <c r="SGP25"/>
      <c r="SGQ25"/>
      <c r="SGR25"/>
      <c r="SGS25"/>
      <c r="SGT25"/>
      <c r="SGU25"/>
      <c r="SGV25"/>
      <c r="SGW25"/>
      <c r="SGX25"/>
      <c r="SGY25"/>
      <c r="SGZ25"/>
      <c r="SHA25"/>
      <c r="SHB25"/>
      <c r="SHC25"/>
      <c r="SHD25"/>
      <c r="SHE25"/>
      <c r="SHF25"/>
      <c r="SHG25"/>
      <c r="SHH25"/>
      <c r="SHI25"/>
      <c r="SHJ25"/>
      <c r="SHK25"/>
      <c r="SHL25"/>
      <c r="SHM25"/>
      <c r="SHN25"/>
      <c r="SHO25"/>
      <c r="SHP25"/>
      <c r="SHQ25"/>
      <c r="SHR25"/>
      <c r="SHS25"/>
      <c r="SHT25"/>
      <c r="SHU25"/>
      <c r="SHV25"/>
      <c r="SHW25"/>
      <c r="SHX25"/>
      <c r="SHY25"/>
      <c r="SHZ25"/>
      <c r="SIA25"/>
      <c r="SIB25"/>
      <c r="SIC25"/>
      <c r="SID25"/>
      <c r="SIE25"/>
      <c r="SIF25"/>
      <c r="SIG25"/>
      <c r="SIH25"/>
      <c r="SII25"/>
      <c r="SIJ25"/>
      <c r="SIK25"/>
      <c r="SIL25"/>
      <c r="SIM25"/>
      <c r="SIN25"/>
      <c r="SIO25"/>
      <c r="SIP25"/>
      <c r="SIQ25"/>
      <c r="SIR25"/>
      <c r="SIS25"/>
      <c r="SIT25"/>
      <c r="SIU25"/>
      <c r="SIV25"/>
      <c r="SIW25"/>
      <c r="SIX25"/>
      <c r="SIY25"/>
      <c r="SIZ25"/>
      <c r="SJA25"/>
      <c r="SJB25"/>
      <c r="SJC25"/>
      <c r="SJD25"/>
      <c r="SJE25"/>
      <c r="SJF25"/>
      <c r="SJG25"/>
      <c r="SJH25"/>
      <c r="SJI25"/>
      <c r="SJJ25"/>
      <c r="SJK25"/>
      <c r="SJL25"/>
      <c r="SJM25"/>
      <c r="SJN25"/>
      <c r="SJO25"/>
      <c r="SJP25"/>
      <c r="SJQ25"/>
      <c r="SJR25"/>
      <c r="SJS25"/>
      <c r="SJT25"/>
      <c r="SJU25"/>
      <c r="SJV25"/>
      <c r="SJW25"/>
      <c r="SJX25"/>
      <c r="SJY25"/>
      <c r="SJZ25"/>
      <c r="SKA25"/>
      <c r="SKB25"/>
      <c r="SKC25"/>
      <c r="SKD25"/>
      <c r="SKE25"/>
      <c r="SKF25"/>
      <c r="SKG25"/>
      <c r="SKH25"/>
      <c r="SKI25"/>
      <c r="SKJ25"/>
      <c r="SKK25"/>
      <c r="SKL25"/>
      <c r="SKM25"/>
      <c r="SKN25"/>
      <c r="SKO25"/>
      <c r="SKP25"/>
      <c r="SKQ25"/>
      <c r="SKR25"/>
      <c r="SKS25"/>
      <c r="SKT25"/>
      <c r="SKU25"/>
      <c r="SKV25"/>
      <c r="SKW25"/>
      <c r="SKX25"/>
      <c r="SKY25"/>
      <c r="SKZ25"/>
      <c r="SLA25"/>
      <c r="SLB25"/>
      <c r="SLC25"/>
      <c r="SLD25"/>
      <c r="SLE25"/>
      <c r="SLF25"/>
      <c r="SLG25"/>
      <c r="SLH25"/>
      <c r="SLI25"/>
      <c r="SLJ25"/>
      <c r="SLK25"/>
      <c r="SLL25"/>
      <c r="SLM25"/>
      <c r="SLN25"/>
      <c r="SLO25"/>
      <c r="SLP25"/>
      <c r="SLQ25"/>
      <c r="SLR25"/>
      <c r="SLS25"/>
      <c r="SLT25"/>
      <c r="SLU25"/>
      <c r="SLV25"/>
      <c r="SLW25"/>
      <c r="SLX25"/>
      <c r="SLY25"/>
      <c r="SLZ25"/>
      <c r="SMA25"/>
      <c r="SMB25"/>
      <c r="SMC25"/>
      <c r="SMD25"/>
      <c r="SME25"/>
      <c r="SMF25"/>
      <c r="SMG25"/>
      <c r="SMH25"/>
      <c r="SMI25"/>
      <c r="SMJ25"/>
      <c r="SMK25"/>
      <c r="SML25"/>
      <c r="SMM25"/>
      <c r="SMN25"/>
      <c r="SMO25"/>
      <c r="SMP25"/>
      <c r="SMQ25"/>
      <c r="SMR25"/>
      <c r="SMS25"/>
      <c r="SMT25"/>
      <c r="SMU25"/>
      <c r="SMV25"/>
      <c r="SMW25"/>
      <c r="SMX25"/>
      <c r="SMY25"/>
      <c r="SMZ25"/>
      <c r="SNA25"/>
      <c r="SNB25"/>
      <c r="SNC25"/>
      <c r="SND25"/>
      <c r="SNE25"/>
      <c r="SNF25"/>
      <c r="SNG25"/>
      <c r="SNH25"/>
      <c r="SNI25"/>
      <c r="SNJ25"/>
      <c r="SNK25"/>
      <c r="SNL25"/>
      <c r="SNM25"/>
      <c r="SNN25"/>
      <c r="SNO25"/>
      <c r="SNP25"/>
      <c r="SNQ25"/>
      <c r="SNR25"/>
      <c r="SNS25"/>
      <c r="SNT25"/>
      <c r="SNU25"/>
      <c r="SNV25"/>
      <c r="SNW25"/>
      <c r="SNX25"/>
      <c r="SNY25"/>
      <c r="SNZ25"/>
      <c r="SOA25"/>
      <c r="SOB25"/>
      <c r="SOC25"/>
      <c r="SOD25"/>
      <c r="SOE25"/>
      <c r="SOF25"/>
      <c r="SOG25"/>
      <c r="SOH25"/>
      <c r="SOI25"/>
      <c r="SOJ25"/>
      <c r="SOK25"/>
      <c r="SOL25"/>
      <c r="SOM25"/>
      <c r="SON25"/>
      <c r="SOO25"/>
      <c r="SOP25"/>
      <c r="SOQ25"/>
      <c r="SOR25"/>
      <c r="SOS25"/>
      <c r="SOT25"/>
      <c r="SOU25"/>
      <c r="SOV25"/>
      <c r="SOW25"/>
      <c r="SOX25"/>
      <c r="SOY25"/>
      <c r="SOZ25"/>
      <c r="SPA25"/>
      <c r="SPB25"/>
      <c r="SPC25"/>
      <c r="SPD25"/>
      <c r="SPE25"/>
      <c r="SPF25"/>
      <c r="SPG25"/>
      <c r="SPH25"/>
      <c r="SPI25"/>
      <c r="SPJ25"/>
      <c r="SPK25"/>
      <c r="SPL25"/>
      <c r="SPM25"/>
      <c r="SPN25"/>
      <c r="SPO25"/>
      <c r="SPP25"/>
      <c r="SPQ25"/>
      <c r="SPR25"/>
      <c r="SPS25"/>
      <c r="SPT25"/>
      <c r="SPU25"/>
      <c r="SPV25"/>
      <c r="SPW25"/>
      <c r="SPX25"/>
      <c r="SPY25"/>
      <c r="SPZ25"/>
      <c r="SQA25"/>
      <c r="SQB25"/>
      <c r="SQC25"/>
      <c r="SQD25"/>
      <c r="SQE25"/>
      <c r="SQF25"/>
      <c r="SQG25"/>
      <c r="SQH25"/>
      <c r="SQI25"/>
      <c r="SQJ25"/>
      <c r="SQK25"/>
      <c r="SQL25"/>
      <c r="SQM25"/>
      <c r="SQN25"/>
      <c r="SQO25"/>
      <c r="SQP25"/>
      <c r="SQQ25"/>
      <c r="SQR25"/>
      <c r="SQS25"/>
      <c r="SQT25"/>
      <c r="SQU25"/>
      <c r="SQV25"/>
      <c r="SQW25"/>
      <c r="SQX25"/>
      <c r="SQY25"/>
      <c r="SQZ25"/>
      <c r="SRA25"/>
      <c r="SRB25"/>
      <c r="SRC25"/>
      <c r="SRD25"/>
      <c r="SRE25"/>
      <c r="SRF25"/>
      <c r="SRG25"/>
      <c r="SRH25"/>
      <c r="SRI25"/>
      <c r="SRJ25"/>
      <c r="SRK25"/>
      <c r="SRL25"/>
      <c r="SRM25"/>
      <c r="SRN25"/>
      <c r="SRO25"/>
      <c r="SRP25"/>
      <c r="SRQ25"/>
      <c r="SRR25"/>
      <c r="SRS25"/>
      <c r="SRT25"/>
      <c r="SRU25"/>
      <c r="SRV25"/>
      <c r="SRW25"/>
      <c r="SRX25"/>
      <c r="SRY25"/>
      <c r="SRZ25"/>
      <c r="SSA25"/>
      <c r="SSB25"/>
      <c r="SSC25"/>
      <c r="SSD25"/>
      <c r="SSE25"/>
      <c r="SSF25"/>
      <c r="SSG25"/>
      <c r="SSH25"/>
      <c r="SSI25"/>
      <c r="SSJ25"/>
      <c r="SSK25"/>
      <c r="SSL25"/>
      <c r="SSM25"/>
      <c r="SSN25"/>
      <c r="SSO25"/>
      <c r="SSP25"/>
      <c r="SSQ25"/>
      <c r="SSR25"/>
      <c r="SSS25"/>
      <c r="SST25"/>
      <c r="SSU25"/>
      <c r="SSV25"/>
      <c r="SSW25"/>
      <c r="SSX25"/>
      <c r="SSY25"/>
      <c r="SSZ25"/>
      <c r="STA25"/>
      <c r="STB25"/>
      <c r="STC25"/>
      <c r="STD25"/>
      <c r="STE25"/>
      <c r="STF25"/>
      <c r="STG25"/>
      <c r="STH25"/>
      <c r="STI25"/>
      <c r="STJ25"/>
      <c r="STK25"/>
      <c r="STL25"/>
      <c r="STM25"/>
      <c r="STN25"/>
      <c r="STO25"/>
      <c r="STP25"/>
      <c r="STQ25"/>
      <c r="STR25"/>
      <c r="STS25"/>
      <c r="STT25"/>
      <c r="STU25"/>
      <c r="STV25"/>
      <c r="STW25"/>
      <c r="STX25"/>
      <c r="STY25"/>
      <c r="STZ25"/>
      <c r="SUA25"/>
      <c r="SUB25"/>
      <c r="SUC25"/>
      <c r="SUD25"/>
      <c r="SUE25"/>
      <c r="SUF25"/>
      <c r="SUG25"/>
      <c r="SUH25"/>
      <c r="SUI25"/>
      <c r="SUJ25"/>
      <c r="SUK25"/>
      <c r="SUL25"/>
      <c r="SUM25"/>
      <c r="SUN25"/>
      <c r="SUO25"/>
      <c r="SUP25"/>
      <c r="SUQ25"/>
      <c r="SUR25"/>
      <c r="SUS25"/>
      <c r="SUT25"/>
      <c r="SUU25"/>
      <c r="SUV25"/>
      <c r="SUW25"/>
      <c r="SUX25"/>
      <c r="SUY25"/>
      <c r="SUZ25"/>
      <c r="SVA25"/>
      <c r="SVB25"/>
      <c r="SVC25"/>
      <c r="SVD25"/>
      <c r="SVE25"/>
      <c r="SVF25"/>
      <c r="SVG25"/>
      <c r="SVH25"/>
      <c r="SVI25"/>
      <c r="SVJ25"/>
      <c r="SVK25"/>
      <c r="SVL25"/>
      <c r="SVM25"/>
      <c r="SVN25"/>
      <c r="SVO25"/>
      <c r="SVP25"/>
      <c r="SVQ25"/>
      <c r="SVR25"/>
      <c r="SVS25"/>
      <c r="SVT25"/>
      <c r="SVU25"/>
      <c r="SVV25"/>
      <c r="SVW25"/>
      <c r="SVX25"/>
      <c r="SVY25"/>
      <c r="SVZ25"/>
      <c r="SWA25"/>
      <c r="SWB25"/>
      <c r="SWC25"/>
      <c r="SWD25"/>
      <c r="SWE25"/>
      <c r="SWF25"/>
      <c r="SWG25"/>
      <c r="SWH25"/>
      <c r="SWI25"/>
      <c r="SWJ25"/>
      <c r="SWK25"/>
      <c r="SWL25"/>
      <c r="SWM25"/>
      <c r="SWN25"/>
      <c r="SWO25"/>
      <c r="SWP25"/>
      <c r="SWQ25"/>
      <c r="SWR25"/>
      <c r="SWS25"/>
      <c r="SWT25"/>
      <c r="SWU25"/>
      <c r="SWV25"/>
      <c r="SWW25"/>
      <c r="SWX25"/>
      <c r="SWY25"/>
      <c r="SWZ25"/>
      <c r="SXA25"/>
      <c r="SXB25"/>
      <c r="SXC25"/>
      <c r="SXD25"/>
      <c r="SXE25"/>
      <c r="SXF25"/>
      <c r="SXG25"/>
      <c r="SXH25"/>
      <c r="SXI25"/>
      <c r="SXJ25"/>
      <c r="SXK25"/>
      <c r="SXL25"/>
      <c r="SXM25"/>
      <c r="SXN25"/>
      <c r="SXO25"/>
      <c r="SXP25"/>
      <c r="SXQ25"/>
      <c r="SXR25"/>
      <c r="SXS25"/>
      <c r="SXT25"/>
      <c r="SXU25"/>
      <c r="SXV25"/>
      <c r="SXW25"/>
      <c r="SXX25"/>
      <c r="SXY25"/>
      <c r="SXZ25"/>
      <c r="SYA25"/>
      <c r="SYB25"/>
      <c r="SYC25"/>
      <c r="SYD25"/>
      <c r="SYE25"/>
      <c r="SYF25"/>
      <c r="SYG25"/>
      <c r="SYH25"/>
      <c r="SYI25"/>
      <c r="SYJ25"/>
      <c r="SYK25"/>
      <c r="SYL25"/>
      <c r="SYM25"/>
      <c r="SYN25"/>
      <c r="SYO25"/>
      <c r="SYP25"/>
      <c r="SYQ25"/>
      <c r="SYR25"/>
      <c r="SYS25"/>
      <c r="SYT25"/>
      <c r="SYU25"/>
      <c r="SYV25"/>
      <c r="SYW25"/>
      <c r="SYX25"/>
      <c r="SYY25"/>
      <c r="SYZ25"/>
      <c r="SZA25"/>
      <c r="SZB25"/>
      <c r="SZC25"/>
      <c r="SZD25"/>
      <c r="SZE25"/>
      <c r="SZF25"/>
      <c r="SZG25"/>
      <c r="SZH25"/>
      <c r="SZI25"/>
      <c r="SZJ25"/>
      <c r="SZK25"/>
      <c r="SZL25"/>
      <c r="SZM25"/>
      <c r="SZN25"/>
      <c r="SZO25"/>
      <c r="SZP25"/>
      <c r="SZQ25"/>
      <c r="SZR25"/>
      <c r="SZS25"/>
      <c r="SZT25"/>
      <c r="SZU25"/>
      <c r="SZV25"/>
      <c r="SZW25"/>
      <c r="SZX25"/>
      <c r="SZY25"/>
      <c r="SZZ25"/>
      <c r="TAA25"/>
      <c r="TAB25"/>
      <c r="TAC25"/>
      <c r="TAD25"/>
      <c r="TAE25"/>
      <c r="TAF25"/>
      <c r="TAG25"/>
      <c r="TAH25"/>
      <c r="TAI25"/>
      <c r="TAJ25"/>
      <c r="TAK25"/>
      <c r="TAL25"/>
      <c r="TAM25"/>
      <c r="TAN25"/>
      <c r="TAO25"/>
      <c r="TAP25"/>
      <c r="TAQ25"/>
      <c r="TAR25"/>
      <c r="TAS25"/>
      <c r="TAT25"/>
      <c r="TAU25"/>
      <c r="TAV25"/>
      <c r="TAW25"/>
      <c r="TAX25"/>
      <c r="TAY25"/>
      <c r="TAZ25"/>
      <c r="TBA25"/>
      <c r="TBB25"/>
      <c r="TBC25"/>
      <c r="TBD25"/>
      <c r="TBE25"/>
      <c r="TBF25"/>
      <c r="TBG25"/>
      <c r="TBH25"/>
      <c r="TBI25"/>
      <c r="TBJ25"/>
      <c r="TBK25"/>
      <c r="TBL25"/>
      <c r="TBM25"/>
      <c r="TBN25"/>
      <c r="TBO25"/>
      <c r="TBP25"/>
      <c r="TBQ25"/>
      <c r="TBR25"/>
      <c r="TBS25"/>
      <c r="TBT25"/>
      <c r="TBU25"/>
      <c r="TBV25"/>
      <c r="TBW25"/>
      <c r="TBX25"/>
      <c r="TBY25"/>
      <c r="TBZ25"/>
      <c r="TCA25"/>
      <c r="TCB25"/>
      <c r="TCC25"/>
      <c r="TCD25"/>
      <c r="TCE25"/>
      <c r="TCF25"/>
      <c r="TCG25"/>
      <c r="TCH25"/>
      <c r="TCI25"/>
      <c r="TCJ25"/>
      <c r="TCK25"/>
      <c r="TCL25"/>
      <c r="TCM25"/>
      <c r="TCN25"/>
      <c r="TCO25"/>
      <c r="TCP25"/>
      <c r="TCQ25"/>
      <c r="TCR25"/>
      <c r="TCS25"/>
      <c r="TCT25"/>
      <c r="TCU25"/>
      <c r="TCV25"/>
      <c r="TCW25"/>
      <c r="TCX25"/>
      <c r="TCY25"/>
      <c r="TCZ25"/>
      <c r="TDA25"/>
      <c r="TDB25"/>
      <c r="TDC25"/>
      <c r="TDD25"/>
      <c r="TDE25"/>
      <c r="TDF25"/>
      <c r="TDG25"/>
      <c r="TDH25"/>
      <c r="TDI25"/>
      <c r="TDJ25"/>
      <c r="TDK25"/>
      <c r="TDL25"/>
      <c r="TDM25"/>
      <c r="TDN25"/>
      <c r="TDO25"/>
      <c r="TDP25"/>
      <c r="TDQ25"/>
      <c r="TDR25"/>
      <c r="TDS25"/>
      <c r="TDT25"/>
      <c r="TDU25"/>
      <c r="TDV25"/>
      <c r="TDW25"/>
      <c r="TDX25"/>
      <c r="TDY25"/>
      <c r="TDZ25"/>
      <c r="TEA25"/>
      <c r="TEB25"/>
      <c r="TEC25"/>
      <c r="TED25"/>
      <c r="TEE25"/>
      <c r="TEF25"/>
      <c r="TEG25"/>
      <c r="TEH25"/>
      <c r="TEI25"/>
      <c r="TEJ25"/>
      <c r="TEK25"/>
      <c r="TEL25"/>
      <c r="TEM25"/>
      <c r="TEN25"/>
      <c r="TEO25"/>
      <c r="TEP25"/>
      <c r="TEQ25"/>
      <c r="TER25"/>
      <c r="TES25"/>
      <c r="TET25"/>
      <c r="TEU25"/>
      <c r="TEV25"/>
      <c r="TEW25"/>
      <c r="TEX25"/>
      <c r="TEY25"/>
      <c r="TEZ25"/>
      <c r="TFA25"/>
      <c r="TFB25"/>
      <c r="TFC25"/>
      <c r="TFD25"/>
      <c r="TFE25"/>
      <c r="TFF25"/>
      <c r="TFG25"/>
      <c r="TFH25"/>
      <c r="TFI25"/>
      <c r="TFJ25"/>
      <c r="TFK25"/>
      <c r="TFL25"/>
      <c r="TFM25"/>
      <c r="TFN25"/>
      <c r="TFO25"/>
      <c r="TFP25"/>
      <c r="TFQ25"/>
      <c r="TFR25"/>
      <c r="TFS25"/>
      <c r="TFT25"/>
      <c r="TFU25"/>
      <c r="TFV25"/>
      <c r="TFW25"/>
      <c r="TFX25"/>
      <c r="TFY25"/>
      <c r="TFZ25"/>
      <c r="TGA25"/>
      <c r="TGB25"/>
      <c r="TGC25"/>
      <c r="TGD25"/>
      <c r="TGE25"/>
      <c r="TGF25"/>
      <c r="TGG25"/>
      <c r="TGH25"/>
      <c r="TGI25"/>
      <c r="TGJ25"/>
      <c r="TGK25"/>
      <c r="TGL25"/>
      <c r="TGM25"/>
      <c r="TGN25"/>
      <c r="TGO25"/>
      <c r="TGP25"/>
      <c r="TGQ25"/>
      <c r="TGR25"/>
      <c r="TGS25"/>
      <c r="TGT25"/>
      <c r="TGU25"/>
      <c r="TGV25"/>
      <c r="TGW25"/>
      <c r="TGX25"/>
      <c r="TGY25"/>
      <c r="TGZ25"/>
      <c r="THA25"/>
      <c r="THB25"/>
      <c r="THC25"/>
      <c r="THD25"/>
      <c r="THE25"/>
      <c r="THF25"/>
      <c r="THG25"/>
      <c r="THH25"/>
      <c r="THI25"/>
      <c r="THJ25"/>
      <c r="THK25"/>
      <c r="THL25"/>
      <c r="THM25"/>
      <c r="THN25"/>
      <c r="THO25"/>
      <c r="THP25"/>
      <c r="THQ25"/>
      <c r="THR25"/>
      <c r="THS25"/>
      <c r="THT25"/>
      <c r="THU25"/>
      <c r="THV25"/>
      <c r="THW25"/>
      <c r="THX25"/>
      <c r="THY25"/>
      <c r="THZ25"/>
      <c r="TIA25"/>
      <c r="TIB25"/>
      <c r="TIC25"/>
      <c r="TID25"/>
      <c r="TIE25"/>
      <c r="TIF25"/>
      <c r="TIG25"/>
      <c r="TIH25"/>
      <c r="TII25"/>
      <c r="TIJ25"/>
      <c r="TIK25"/>
      <c r="TIL25"/>
      <c r="TIM25"/>
      <c r="TIN25"/>
      <c r="TIO25"/>
      <c r="TIP25"/>
      <c r="TIQ25"/>
      <c r="TIR25"/>
      <c r="TIS25"/>
      <c r="TIT25"/>
      <c r="TIU25"/>
      <c r="TIV25"/>
      <c r="TIW25"/>
      <c r="TIX25"/>
      <c r="TIY25"/>
      <c r="TIZ25"/>
      <c r="TJA25"/>
      <c r="TJB25"/>
      <c r="TJC25"/>
      <c r="TJD25"/>
      <c r="TJE25"/>
      <c r="TJF25"/>
      <c r="TJG25"/>
      <c r="TJH25"/>
      <c r="TJI25"/>
      <c r="TJJ25"/>
      <c r="TJK25"/>
      <c r="TJL25"/>
      <c r="TJM25"/>
      <c r="TJN25"/>
      <c r="TJO25"/>
      <c r="TJP25"/>
      <c r="TJQ25"/>
      <c r="TJR25"/>
      <c r="TJS25"/>
      <c r="TJT25"/>
      <c r="TJU25"/>
      <c r="TJV25"/>
      <c r="TJW25"/>
      <c r="TJX25"/>
      <c r="TJY25"/>
      <c r="TJZ25"/>
      <c r="TKA25"/>
      <c r="TKB25"/>
      <c r="TKC25"/>
      <c r="TKD25"/>
      <c r="TKE25"/>
      <c r="TKF25"/>
      <c r="TKG25"/>
      <c r="TKH25"/>
      <c r="TKI25"/>
      <c r="TKJ25"/>
      <c r="TKK25"/>
      <c r="TKL25"/>
      <c r="TKM25"/>
      <c r="TKN25"/>
      <c r="TKO25"/>
      <c r="TKP25"/>
      <c r="TKQ25"/>
      <c r="TKR25"/>
      <c r="TKS25"/>
      <c r="TKT25"/>
      <c r="TKU25"/>
      <c r="TKV25"/>
      <c r="TKW25"/>
      <c r="TKX25"/>
      <c r="TKY25"/>
      <c r="TKZ25"/>
      <c r="TLA25"/>
      <c r="TLB25"/>
      <c r="TLC25"/>
      <c r="TLD25"/>
      <c r="TLE25"/>
      <c r="TLF25"/>
      <c r="TLG25"/>
      <c r="TLH25"/>
      <c r="TLI25"/>
      <c r="TLJ25"/>
      <c r="TLK25"/>
      <c r="TLL25"/>
      <c r="TLM25"/>
      <c r="TLN25"/>
      <c r="TLO25"/>
      <c r="TLP25"/>
      <c r="TLQ25"/>
      <c r="TLR25"/>
      <c r="TLS25"/>
      <c r="TLT25"/>
      <c r="TLU25"/>
      <c r="TLV25"/>
      <c r="TLW25"/>
      <c r="TLX25"/>
      <c r="TLY25"/>
      <c r="TLZ25"/>
      <c r="TMA25"/>
      <c r="TMB25"/>
      <c r="TMC25"/>
      <c r="TMD25"/>
      <c r="TME25"/>
      <c r="TMF25"/>
      <c r="TMG25"/>
      <c r="TMH25"/>
      <c r="TMI25"/>
      <c r="TMJ25"/>
      <c r="TMK25"/>
      <c r="TML25"/>
      <c r="TMM25"/>
      <c r="TMN25"/>
      <c r="TMO25"/>
      <c r="TMP25"/>
      <c r="TMQ25"/>
      <c r="TMR25"/>
      <c r="TMS25"/>
      <c r="TMT25"/>
      <c r="TMU25"/>
      <c r="TMV25"/>
      <c r="TMW25"/>
      <c r="TMX25"/>
      <c r="TMY25"/>
      <c r="TMZ25"/>
      <c r="TNA25"/>
      <c r="TNB25"/>
      <c r="TNC25"/>
      <c r="TND25"/>
      <c r="TNE25"/>
      <c r="TNF25"/>
      <c r="TNG25"/>
      <c r="TNH25"/>
      <c r="TNI25"/>
      <c r="TNJ25"/>
      <c r="TNK25"/>
      <c r="TNL25"/>
      <c r="TNM25"/>
      <c r="TNN25"/>
      <c r="TNO25"/>
      <c r="TNP25"/>
      <c r="TNQ25"/>
      <c r="TNR25"/>
      <c r="TNS25"/>
      <c r="TNT25"/>
      <c r="TNU25"/>
      <c r="TNV25"/>
      <c r="TNW25"/>
      <c r="TNX25"/>
      <c r="TNY25"/>
      <c r="TNZ25"/>
      <c r="TOA25"/>
      <c r="TOB25"/>
      <c r="TOC25"/>
      <c r="TOD25"/>
      <c r="TOE25"/>
      <c r="TOF25"/>
      <c r="TOG25"/>
      <c r="TOH25"/>
      <c r="TOI25"/>
      <c r="TOJ25"/>
      <c r="TOK25"/>
      <c r="TOL25"/>
      <c r="TOM25"/>
      <c r="TON25"/>
      <c r="TOO25"/>
      <c r="TOP25"/>
      <c r="TOQ25"/>
      <c r="TOR25"/>
      <c r="TOS25"/>
      <c r="TOT25"/>
      <c r="TOU25"/>
      <c r="TOV25"/>
      <c r="TOW25"/>
      <c r="TOX25"/>
      <c r="TOY25"/>
      <c r="TOZ25"/>
      <c r="TPA25"/>
      <c r="TPB25"/>
      <c r="TPC25"/>
      <c r="TPD25"/>
      <c r="TPE25"/>
      <c r="TPF25"/>
      <c r="TPG25"/>
      <c r="TPH25"/>
      <c r="TPI25"/>
      <c r="TPJ25"/>
      <c r="TPK25"/>
      <c r="TPL25"/>
      <c r="TPM25"/>
      <c r="TPN25"/>
      <c r="TPO25"/>
      <c r="TPP25"/>
      <c r="TPQ25"/>
      <c r="TPR25"/>
      <c r="TPS25"/>
      <c r="TPT25"/>
      <c r="TPU25"/>
      <c r="TPV25"/>
      <c r="TPW25"/>
      <c r="TPX25"/>
      <c r="TPY25"/>
      <c r="TPZ25"/>
      <c r="TQA25"/>
      <c r="TQB25"/>
      <c r="TQC25"/>
      <c r="TQD25"/>
      <c r="TQE25"/>
      <c r="TQF25"/>
      <c r="TQG25"/>
      <c r="TQH25"/>
      <c r="TQI25"/>
      <c r="TQJ25"/>
      <c r="TQK25"/>
      <c r="TQL25"/>
      <c r="TQM25"/>
      <c r="TQN25"/>
      <c r="TQO25"/>
      <c r="TQP25"/>
      <c r="TQQ25"/>
      <c r="TQR25"/>
      <c r="TQS25"/>
      <c r="TQT25"/>
      <c r="TQU25"/>
      <c r="TQV25"/>
      <c r="TQW25"/>
      <c r="TQX25"/>
      <c r="TQY25"/>
      <c r="TQZ25"/>
      <c r="TRA25"/>
      <c r="TRB25"/>
      <c r="TRC25"/>
      <c r="TRD25"/>
      <c r="TRE25"/>
      <c r="TRF25"/>
      <c r="TRG25"/>
      <c r="TRH25"/>
      <c r="TRI25"/>
      <c r="TRJ25"/>
      <c r="TRK25"/>
      <c r="TRL25"/>
      <c r="TRM25"/>
      <c r="TRN25"/>
      <c r="TRO25"/>
      <c r="TRP25"/>
      <c r="TRQ25"/>
      <c r="TRR25"/>
      <c r="TRS25"/>
      <c r="TRT25"/>
      <c r="TRU25"/>
      <c r="TRV25"/>
      <c r="TRW25"/>
      <c r="TRX25"/>
      <c r="TRY25"/>
      <c r="TRZ25"/>
      <c r="TSA25"/>
      <c r="TSB25"/>
      <c r="TSC25"/>
      <c r="TSD25"/>
      <c r="TSE25"/>
      <c r="TSF25"/>
      <c r="TSG25"/>
      <c r="TSH25"/>
      <c r="TSI25"/>
      <c r="TSJ25"/>
      <c r="TSK25"/>
      <c r="TSL25"/>
      <c r="TSM25"/>
      <c r="TSN25"/>
      <c r="TSO25"/>
      <c r="TSP25"/>
      <c r="TSQ25"/>
      <c r="TSR25"/>
      <c r="TSS25"/>
      <c r="TST25"/>
      <c r="TSU25"/>
      <c r="TSV25"/>
      <c r="TSW25"/>
      <c r="TSX25"/>
      <c r="TSY25"/>
      <c r="TSZ25"/>
      <c r="TTA25"/>
      <c r="TTB25"/>
      <c r="TTC25"/>
      <c r="TTD25"/>
      <c r="TTE25"/>
      <c r="TTF25"/>
      <c r="TTG25"/>
      <c r="TTH25"/>
      <c r="TTI25"/>
      <c r="TTJ25"/>
      <c r="TTK25"/>
      <c r="TTL25"/>
      <c r="TTM25"/>
      <c r="TTN25"/>
      <c r="TTO25"/>
      <c r="TTP25"/>
      <c r="TTQ25"/>
      <c r="TTR25"/>
      <c r="TTS25"/>
      <c r="TTT25"/>
      <c r="TTU25"/>
      <c r="TTV25"/>
      <c r="TTW25"/>
      <c r="TTX25"/>
      <c r="TTY25"/>
      <c r="TTZ25"/>
      <c r="TUA25"/>
      <c r="TUB25"/>
      <c r="TUC25"/>
      <c r="TUD25"/>
      <c r="TUE25"/>
      <c r="TUF25"/>
      <c r="TUG25"/>
      <c r="TUH25"/>
      <c r="TUI25"/>
      <c r="TUJ25"/>
      <c r="TUK25"/>
      <c r="TUL25"/>
      <c r="TUM25"/>
      <c r="TUN25"/>
      <c r="TUO25"/>
      <c r="TUP25"/>
      <c r="TUQ25"/>
      <c r="TUR25"/>
      <c r="TUS25"/>
      <c r="TUT25"/>
      <c r="TUU25"/>
      <c r="TUV25"/>
      <c r="TUW25"/>
      <c r="TUX25"/>
      <c r="TUY25"/>
      <c r="TUZ25"/>
      <c r="TVA25"/>
      <c r="TVB25"/>
      <c r="TVC25"/>
      <c r="TVD25"/>
      <c r="TVE25"/>
      <c r="TVF25"/>
      <c r="TVG25"/>
      <c r="TVH25"/>
      <c r="TVI25"/>
      <c r="TVJ25"/>
      <c r="TVK25"/>
      <c r="TVL25"/>
      <c r="TVM25"/>
      <c r="TVN25"/>
      <c r="TVO25"/>
      <c r="TVP25"/>
      <c r="TVQ25"/>
      <c r="TVR25"/>
      <c r="TVS25"/>
      <c r="TVT25"/>
      <c r="TVU25"/>
      <c r="TVV25"/>
      <c r="TVW25"/>
      <c r="TVX25"/>
      <c r="TVY25"/>
      <c r="TVZ25"/>
      <c r="TWA25"/>
      <c r="TWB25"/>
      <c r="TWC25"/>
      <c r="TWD25"/>
      <c r="TWE25"/>
      <c r="TWF25"/>
      <c r="TWG25"/>
      <c r="TWH25"/>
      <c r="TWI25"/>
      <c r="TWJ25"/>
      <c r="TWK25"/>
      <c r="TWL25"/>
      <c r="TWM25"/>
      <c r="TWN25"/>
      <c r="TWO25"/>
      <c r="TWP25"/>
      <c r="TWQ25"/>
      <c r="TWR25"/>
      <c r="TWS25"/>
      <c r="TWT25"/>
      <c r="TWU25"/>
      <c r="TWV25"/>
      <c r="TWW25"/>
      <c r="TWX25"/>
      <c r="TWY25"/>
      <c r="TWZ25"/>
      <c r="TXA25"/>
      <c r="TXB25"/>
      <c r="TXC25"/>
      <c r="TXD25"/>
      <c r="TXE25"/>
      <c r="TXF25"/>
      <c r="TXG25"/>
      <c r="TXH25"/>
      <c r="TXI25"/>
      <c r="TXJ25"/>
      <c r="TXK25"/>
      <c r="TXL25"/>
      <c r="TXM25"/>
      <c r="TXN25"/>
      <c r="TXO25"/>
      <c r="TXP25"/>
      <c r="TXQ25"/>
      <c r="TXR25"/>
      <c r="TXS25"/>
      <c r="TXT25"/>
      <c r="TXU25"/>
      <c r="TXV25"/>
      <c r="TXW25"/>
      <c r="TXX25"/>
      <c r="TXY25"/>
      <c r="TXZ25"/>
      <c r="TYA25"/>
      <c r="TYB25"/>
      <c r="TYC25"/>
      <c r="TYD25"/>
      <c r="TYE25"/>
      <c r="TYF25"/>
      <c r="TYG25"/>
      <c r="TYH25"/>
      <c r="TYI25"/>
      <c r="TYJ25"/>
      <c r="TYK25"/>
      <c r="TYL25"/>
      <c r="TYM25"/>
      <c r="TYN25"/>
      <c r="TYO25"/>
      <c r="TYP25"/>
      <c r="TYQ25"/>
      <c r="TYR25"/>
      <c r="TYS25"/>
      <c r="TYT25"/>
      <c r="TYU25"/>
      <c r="TYV25"/>
      <c r="TYW25"/>
      <c r="TYX25"/>
      <c r="TYY25"/>
      <c r="TYZ25"/>
      <c r="TZA25"/>
      <c r="TZB25"/>
      <c r="TZC25"/>
      <c r="TZD25"/>
      <c r="TZE25"/>
      <c r="TZF25"/>
      <c r="TZG25"/>
      <c r="TZH25"/>
      <c r="TZI25"/>
      <c r="TZJ25"/>
      <c r="TZK25"/>
      <c r="TZL25"/>
      <c r="TZM25"/>
      <c r="TZN25"/>
      <c r="TZO25"/>
      <c r="TZP25"/>
      <c r="TZQ25"/>
      <c r="TZR25"/>
      <c r="TZS25"/>
      <c r="TZT25"/>
      <c r="TZU25"/>
      <c r="TZV25"/>
      <c r="TZW25"/>
      <c r="TZX25"/>
      <c r="TZY25"/>
      <c r="TZZ25"/>
      <c r="UAA25"/>
      <c r="UAB25"/>
      <c r="UAC25"/>
      <c r="UAD25"/>
      <c r="UAE25"/>
      <c r="UAF25"/>
      <c r="UAG25"/>
      <c r="UAH25"/>
      <c r="UAI25"/>
      <c r="UAJ25"/>
      <c r="UAK25"/>
      <c r="UAL25"/>
      <c r="UAM25"/>
      <c r="UAN25"/>
      <c r="UAO25"/>
      <c r="UAP25"/>
      <c r="UAQ25"/>
      <c r="UAR25"/>
      <c r="UAS25"/>
      <c r="UAT25"/>
      <c r="UAU25"/>
      <c r="UAV25"/>
      <c r="UAW25"/>
      <c r="UAX25"/>
      <c r="UAY25"/>
      <c r="UAZ25"/>
      <c r="UBA25"/>
      <c r="UBB25"/>
      <c r="UBC25"/>
      <c r="UBD25"/>
      <c r="UBE25"/>
      <c r="UBF25"/>
      <c r="UBG25"/>
      <c r="UBH25"/>
      <c r="UBI25"/>
      <c r="UBJ25"/>
      <c r="UBK25"/>
      <c r="UBL25"/>
      <c r="UBM25"/>
      <c r="UBN25"/>
      <c r="UBO25"/>
      <c r="UBP25"/>
      <c r="UBQ25"/>
      <c r="UBR25"/>
      <c r="UBS25"/>
      <c r="UBT25"/>
      <c r="UBU25"/>
      <c r="UBV25"/>
      <c r="UBW25"/>
      <c r="UBX25"/>
      <c r="UBY25"/>
      <c r="UBZ25"/>
      <c r="UCA25"/>
      <c r="UCB25"/>
      <c r="UCC25"/>
      <c r="UCD25"/>
      <c r="UCE25"/>
      <c r="UCF25"/>
      <c r="UCG25"/>
      <c r="UCH25"/>
      <c r="UCI25"/>
      <c r="UCJ25"/>
      <c r="UCK25"/>
      <c r="UCL25"/>
      <c r="UCM25"/>
      <c r="UCN25"/>
      <c r="UCO25"/>
      <c r="UCP25"/>
      <c r="UCQ25"/>
      <c r="UCR25"/>
      <c r="UCS25"/>
      <c r="UCT25"/>
      <c r="UCU25"/>
      <c r="UCV25"/>
      <c r="UCW25"/>
      <c r="UCX25"/>
      <c r="UCY25"/>
      <c r="UCZ25"/>
      <c r="UDA25"/>
      <c r="UDB25"/>
      <c r="UDC25"/>
      <c r="UDD25"/>
      <c r="UDE25"/>
      <c r="UDF25"/>
      <c r="UDG25"/>
      <c r="UDH25"/>
      <c r="UDI25"/>
      <c r="UDJ25"/>
      <c r="UDK25"/>
      <c r="UDL25"/>
      <c r="UDM25"/>
      <c r="UDN25"/>
      <c r="UDO25"/>
      <c r="UDP25"/>
      <c r="UDQ25"/>
      <c r="UDR25"/>
      <c r="UDS25"/>
      <c r="UDT25"/>
      <c r="UDU25"/>
      <c r="UDV25"/>
      <c r="UDW25"/>
      <c r="UDX25"/>
      <c r="UDY25"/>
      <c r="UDZ25"/>
      <c r="UEA25"/>
      <c r="UEB25"/>
      <c r="UEC25"/>
      <c r="UED25"/>
      <c r="UEE25"/>
      <c r="UEF25"/>
      <c r="UEG25"/>
      <c r="UEH25"/>
      <c r="UEI25"/>
      <c r="UEJ25"/>
      <c r="UEK25"/>
      <c r="UEL25"/>
      <c r="UEM25"/>
      <c r="UEN25"/>
      <c r="UEO25"/>
      <c r="UEP25"/>
      <c r="UEQ25"/>
      <c r="UER25"/>
      <c r="UES25"/>
      <c r="UET25"/>
      <c r="UEU25"/>
      <c r="UEV25"/>
      <c r="UEW25"/>
      <c r="UEX25"/>
      <c r="UEY25"/>
      <c r="UEZ25"/>
      <c r="UFA25"/>
      <c r="UFB25"/>
      <c r="UFC25"/>
      <c r="UFD25"/>
      <c r="UFE25"/>
      <c r="UFF25"/>
      <c r="UFG25"/>
      <c r="UFH25"/>
      <c r="UFI25"/>
      <c r="UFJ25"/>
      <c r="UFK25"/>
      <c r="UFL25"/>
      <c r="UFM25"/>
      <c r="UFN25"/>
      <c r="UFO25"/>
      <c r="UFP25"/>
      <c r="UFQ25"/>
      <c r="UFR25"/>
      <c r="UFS25"/>
      <c r="UFT25"/>
      <c r="UFU25"/>
      <c r="UFV25"/>
      <c r="UFW25"/>
      <c r="UFX25"/>
      <c r="UFY25"/>
      <c r="UFZ25"/>
      <c r="UGA25"/>
      <c r="UGB25"/>
      <c r="UGC25"/>
      <c r="UGD25"/>
      <c r="UGE25"/>
      <c r="UGF25"/>
      <c r="UGG25"/>
      <c r="UGH25"/>
      <c r="UGI25"/>
      <c r="UGJ25"/>
      <c r="UGK25"/>
      <c r="UGL25"/>
      <c r="UGM25"/>
      <c r="UGN25"/>
      <c r="UGO25"/>
      <c r="UGP25"/>
      <c r="UGQ25"/>
      <c r="UGR25"/>
      <c r="UGS25"/>
      <c r="UGT25"/>
      <c r="UGU25"/>
      <c r="UGV25"/>
      <c r="UGW25"/>
      <c r="UGX25"/>
      <c r="UGY25"/>
      <c r="UGZ25"/>
      <c r="UHA25"/>
      <c r="UHB25"/>
      <c r="UHC25"/>
      <c r="UHD25"/>
      <c r="UHE25"/>
      <c r="UHF25"/>
      <c r="UHG25"/>
      <c r="UHH25"/>
      <c r="UHI25"/>
      <c r="UHJ25"/>
      <c r="UHK25"/>
      <c r="UHL25"/>
      <c r="UHM25"/>
      <c r="UHN25"/>
      <c r="UHO25"/>
      <c r="UHP25"/>
      <c r="UHQ25"/>
      <c r="UHR25"/>
      <c r="UHS25"/>
      <c r="UHT25"/>
      <c r="UHU25"/>
      <c r="UHV25"/>
      <c r="UHW25"/>
      <c r="UHX25"/>
      <c r="UHY25"/>
      <c r="UHZ25"/>
      <c r="UIA25"/>
      <c r="UIB25"/>
      <c r="UIC25"/>
      <c r="UID25"/>
      <c r="UIE25"/>
      <c r="UIF25"/>
      <c r="UIG25"/>
      <c r="UIH25"/>
      <c r="UII25"/>
      <c r="UIJ25"/>
      <c r="UIK25"/>
      <c r="UIL25"/>
      <c r="UIM25"/>
      <c r="UIN25"/>
      <c r="UIO25"/>
      <c r="UIP25"/>
      <c r="UIQ25"/>
      <c r="UIR25"/>
      <c r="UIS25"/>
      <c r="UIT25"/>
      <c r="UIU25"/>
      <c r="UIV25"/>
      <c r="UIW25"/>
      <c r="UIX25"/>
      <c r="UIY25"/>
      <c r="UIZ25"/>
      <c r="UJA25"/>
      <c r="UJB25"/>
      <c r="UJC25"/>
      <c r="UJD25"/>
      <c r="UJE25"/>
      <c r="UJF25"/>
      <c r="UJG25"/>
      <c r="UJH25"/>
      <c r="UJI25"/>
      <c r="UJJ25"/>
      <c r="UJK25"/>
      <c r="UJL25"/>
      <c r="UJM25"/>
      <c r="UJN25"/>
      <c r="UJO25"/>
      <c r="UJP25"/>
      <c r="UJQ25"/>
      <c r="UJR25"/>
      <c r="UJS25"/>
      <c r="UJT25"/>
      <c r="UJU25"/>
      <c r="UJV25"/>
      <c r="UJW25"/>
      <c r="UJX25"/>
      <c r="UJY25"/>
      <c r="UJZ25"/>
      <c r="UKA25"/>
      <c r="UKB25"/>
      <c r="UKC25"/>
      <c r="UKD25"/>
      <c r="UKE25"/>
      <c r="UKF25"/>
      <c r="UKG25"/>
      <c r="UKH25"/>
      <c r="UKI25"/>
      <c r="UKJ25"/>
      <c r="UKK25"/>
      <c r="UKL25"/>
      <c r="UKM25"/>
      <c r="UKN25"/>
      <c r="UKO25"/>
      <c r="UKP25"/>
      <c r="UKQ25"/>
      <c r="UKR25"/>
      <c r="UKS25"/>
      <c r="UKT25"/>
      <c r="UKU25"/>
      <c r="UKV25"/>
      <c r="UKW25"/>
      <c r="UKX25"/>
      <c r="UKY25"/>
      <c r="UKZ25"/>
      <c r="ULA25"/>
      <c r="ULB25"/>
      <c r="ULC25"/>
      <c r="ULD25"/>
      <c r="ULE25"/>
      <c r="ULF25"/>
      <c r="ULG25"/>
      <c r="ULH25"/>
      <c r="ULI25"/>
      <c r="ULJ25"/>
      <c r="ULK25"/>
      <c r="ULL25"/>
      <c r="ULM25"/>
      <c r="ULN25"/>
      <c r="ULO25"/>
      <c r="ULP25"/>
      <c r="ULQ25"/>
      <c r="ULR25"/>
      <c r="ULS25"/>
      <c r="ULT25"/>
      <c r="ULU25"/>
      <c r="ULV25"/>
      <c r="ULW25"/>
      <c r="ULX25"/>
      <c r="ULY25"/>
      <c r="ULZ25"/>
      <c r="UMA25"/>
      <c r="UMB25"/>
      <c r="UMC25"/>
      <c r="UMD25"/>
      <c r="UME25"/>
      <c r="UMF25"/>
      <c r="UMG25"/>
      <c r="UMH25"/>
      <c r="UMI25"/>
      <c r="UMJ25"/>
      <c r="UMK25"/>
      <c r="UML25"/>
      <c r="UMM25"/>
      <c r="UMN25"/>
      <c r="UMO25"/>
      <c r="UMP25"/>
      <c r="UMQ25"/>
      <c r="UMR25"/>
      <c r="UMS25"/>
      <c r="UMT25"/>
      <c r="UMU25"/>
      <c r="UMV25"/>
      <c r="UMW25"/>
      <c r="UMX25"/>
      <c r="UMY25"/>
      <c r="UMZ25"/>
      <c r="UNA25"/>
      <c r="UNB25"/>
      <c r="UNC25"/>
      <c r="UND25"/>
      <c r="UNE25"/>
      <c r="UNF25"/>
      <c r="UNG25"/>
      <c r="UNH25"/>
      <c r="UNI25"/>
      <c r="UNJ25"/>
      <c r="UNK25"/>
      <c r="UNL25"/>
      <c r="UNM25"/>
      <c r="UNN25"/>
      <c r="UNO25"/>
      <c r="UNP25"/>
      <c r="UNQ25"/>
      <c r="UNR25"/>
      <c r="UNS25"/>
      <c r="UNT25"/>
      <c r="UNU25"/>
      <c r="UNV25"/>
      <c r="UNW25"/>
      <c r="UNX25"/>
      <c r="UNY25"/>
      <c r="UNZ25"/>
      <c r="UOA25"/>
      <c r="UOB25"/>
      <c r="UOC25"/>
      <c r="UOD25"/>
      <c r="UOE25"/>
      <c r="UOF25"/>
      <c r="UOG25"/>
      <c r="UOH25"/>
      <c r="UOI25"/>
      <c r="UOJ25"/>
      <c r="UOK25"/>
      <c r="UOL25"/>
      <c r="UOM25"/>
      <c r="UON25"/>
      <c r="UOO25"/>
      <c r="UOP25"/>
      <c r="UOQ25"/>
      <c r="UOR25"/>
      <c r="UOS25"/>
      <c r="UOT25"/>
      <c r="UOU25"/>
      <c r="UOV25"/>
      <c r="UOW25"/>
      <c r="UOX25"/>
      <c r="UOY25"/>
      <c r="UOZ25"/>
      <c r="UPA25"/>
      <c r="UPB25"/>
      <c r="UPC25"/>
      <c r="UPD25"/>
      <c r="UPE25"/>
      <c r="UPF25"/>
      <c r="UPG25"/>
      <c r="UPH25"/>
      <c r="UPI25"/>
      <c r="UPJ25"/>
      <c r="UPK25"/>
      <c r="UPL25"/>
      <c r="UPM25"/>
      <c r="UPN25"/>
      <c r="UPO25"/>
      <c r="UPP25"/>
      <c r="UPQ25"/>
      <c r="UPR25"/>
      <c r="UPS25"/>
      <c r="UPT25"/>
      <c r="UPU25"/>
      <c r="UPV25"/>
      <c r="UPW25"/>
      <c r="UPX25"/>
      <c r="UPY25"/>
      <c r="UPZ25"/>
      <c r="UQA25"/>
      <c r="UQB25"/>
      <c r="UQC25"/>
      <c r="UQD25"/>
      <c r="UQE25"/>
      <c r="UQF25"/>
      <c r="UQG25"/>
      <c r="UQH25"/>
      <c r="UQI25"/>
      <c r="UQJ25"/>
      <c r="UQK25"/>
      <c r="UQL25"/>
      <c r="UQM25"/>
      <c r="UQN25"/>
      <c r="UQO25"/>
      <c r="UQP25"/>
      <c r="UQQ25"/>
      <c r="UQR25"/>
      <c r="UQS25"/>
      <c r="UQT25"/>
      <c r="UQU25"/>
      <c r="UQV25"/>
      <c r="UQW25"/>
      <c r="UQX25"/>
      <c r="UQY25"/>
      <c r="UQZ25"/>
      <c r="URA25"/>
      <c r="URB25"/>
      <c r="URC25"/>
      <c r="URD25"/>
      <c r="URE25"/>
      <c r="URF25"/>
      <c r="URG25"/>
      <c r="URH25"/>
      <c r="URI25"/>
      <c r="URJ25"/>
      <c r="URK25"/>
      <c r="URL25"/>
      <c r="URM25"/>
      <c r="URN25"/>
      <c r="URO25"/>
      <c r="URP25"/>
      <c r="URQ25"/>
      <c r="URR25"/>
      <c r="URS25"/>
      <c r="URT25"/>
      <c r="URU25"/>
      <c r="URV25"/>
      <c r="URW25"/>
      <c r="URX25"/>
      <c r="URY25"/>
      <c r="URZ25"/>
      <c r="USA25"/>
      <c r="USB25"/>
      <c r="USC25"/>
      <c r="USD25"/>
      <c r="USE25"/>
      <c r="USF25"/>
      <c r="USG25"/>
      <c r="USH25"/>
      <c r="USI25"/>
      <c r="USJ25"/>
      <c r="USK25"/>
      <c r="USL25"/>
      <c r="USM25"/>
      <c r="USN25"/>
      <c r="USO25"/>
      <c r="USP25"/>
      <c r="USQ25"/>
      <c r="USR25"/>
      <c r="USS25"/>
      <c r="UST25"/>
      <c r="USU25"/>
      <c r="USV25"/>
      <c r="USW25"/>
      <c r="USX25"/>
      <c r="USY25"/>
      <c r="USZ25"/>
      <c r="UTA25"/>
      <c r="UTB25"/>
      <c r="UTC25"/>
      <c r="UTD25"/>
      <c r="UTE25"/>
      <c r="UTF25"/>
      <c r="UTG25"/>
      <c r="UTH25"/>
      <c r="UTI25"/>
      <c r="UTJ25"/>
      <c r="UTK25"/>
      <c r="UTL25"/>
      <c r="UTM25"/>
      <c r="UTN25"/>
      <c r="UTO25"/>
      <c r="UTP25"/>
      <c r="UTQ25"/>
      <c r="UTR25"/>
      <c r="UTS25"/>
      <c r="UTT25"/>
      <c r="UTU25"/>
      <c r="UTV25"/>
      <c r="UTW25"/>
      <c r="UTX25"/>
      <c r="UTY25"/>
      <c r="UTZ25"/>
      <c r="UUA25"/>
      <c r="UUB25"/>
      <c r="UUC25"/>
      <c r="UUD25"/>
      <c r="UUE25"/>
      <c r="UUF25"/>
      <c r="UUG25"/>
      <c r="UUH25"/>
      <c r="UUI25"/>
      <c r="UUJ25"/>
      <c r="UUK25"/>
      <c r="UUL25"/>
      <c r="UUM25"/>
      <c r="UUN25"/>
      <c r="UUO25"/>
      <c r="UUP25"/>
      <c r="UUQ25"/>
      <c r="UUR25"/>
      <c r="UUS25"/>
      <c r="UUT25"/>
      <c r="UUU25"/>
      <c r="UUV25"/>
      <c r="UUW25"/>
      <c r="UUX25"/>
      <c r="UUY25"/>
      <c r="UUZ25"/>
      <c r="UVA25"/>
      <c r="UVB25"/>
      <c r="UVC25"/>
      <c r="UVD25"/>
      <c r="UVE25"/>
      <c r="UVF25"/>
      <c r="UVG25"/>
      <c r="UVH25"/>
      <c r="UVI25"/>
      <c r="UVJ25"/>
      <c r="UVK25"/>
      <c r="UVL25"/>
      <c r="UVM25"/>
      <c r="UVN25"/>
      <c r="UVO25"/>
      <c r="UVP25"/>
      <c r="UVQ25"/>
      <c r="UVR25"/>
      <c r="UVS25"/>
      <c r="UVT25"/>
      <c r="UVU25"/>
      <c r="UVV25"/>
      <c r="UVW25"/>
      <c r="UVX25"/>
      <c r="UVY25"/>
      <c r="UVZ25"/>
      <c r="UWA25"/>
      <c r="UWB25"/>
      <c r="UWC25"/>
      <c r="UWD25"/>
      <c r="UWE25"/>
      <c r="UWF25"/>
      <c r="UWG25"/>
      <c r="UWH25"/>
      <c r="UWI25"/>
      <c r="UWJ25"/>
      <c r="UWK25"/>
      <c r="UWL25"/>
      <c r="UWM25"/>
      <c r="UWN25"/>
      <c r="UWO25"/>
      <c r="UWP25"/>
      <c r="UWQ25"/>
      <c r="UWR25"/>
      <c r="UWS25"/>
      <c r="UWT25"/>
      <c r="UWU25"/>
      <c r="UWV25"/>
      <c r="UWW25"/>
      <c r="UWX25"/>
      <c r="UWY25"/>
      <c r="UWZ25"/>
      <c r="UXA25"/>
      <c r="UXB25"/>
      <c r="UXC25"/>
      <c r="UXD25"/>
      <c r="UXE25"/>
      <c r="UXF25"/>
      <c r="UXG25"/>
      <c r="UXH25"/>
      <c r="UXI25"/>
      <c r="UXJ25"/>
      <c r="UXK25"/>
      <c r="UXL25"/>
      <c r="UXM25"/>
      <c r="UXN25"/>
      <c r="UXO25"/>
      <c r="UXP25"/>
      <c r="UXQ25"/>
      <c r="UXR25"/>
      <c r="UXS25"/>
      <c r="UXT25"/>
      <c r="UXU25"/>
      <c r="UXV25"/>
      <c r="UXW25"/>
      <c r="UXX25"/>
      <c r="UXY25"/>
      <c r="UXZ25"/>
      <c r="UYA25"/>
      <c r="UYB25"/>
      <c r="UYC25"/>
      <c r="UYD25"/>
      <c r="UYE25"/>
      <c r="UYF25"/>
      <c r="UYG25"/>
      <c r="UYH25"/>
      <c r="UYI25"/>
      <c r="UYJ25"/>
      <c r="UYK25"/>
      <c r="UYL25"/>
      <c r="UYM25"/>
      <c r="UYN25"/>
      <c r="UYO25"/>
      <c r="UYP25"/>
      <c r="UYQ25"/>
      <c r="UYR25"/>
      <c r="UYS25"/>
      <c r="UYT25"/>
      <c r="UYU25"/>
      <c r="UYV25"/>
      <c r="UYW25"/>
      <c r="UYX25"/>
      <c r="UYY25"/>
      <c r="UYZ25"/>
      <c r="UZA25"/>
      <c r="UZB25"/>
      <c r="UZC25"/>
      <c r="UZD25"/>
      <c r="UZE25"/>
      <c r="UZF25"/>
      <c r="UZG25"/>
      <c r="UZH25"/>
      <c r="UZI25"/>
      <c r="UZJ25"/>
      <c r="UZK25"/>
      <c r="UZL25"/>
      <c r="UZM25"/>
      <c r="UZN25"/>
      <c r="UZO25"/>
      <c r="UZP25"/>
      <c r="UZQ25"/>
      <c r="UZR25"/>
      <c r="UZS25"/>
      <c r="UZT25"/>
      <c r="UZU25"/>
      <c r="UZV25"/>
      <c r="UZW25"/>
      <c r="UZX25"/>
      <c r="UZY25"/>
      <c r="UZZ25"/>
      <c r="VAA25"/>
      <c r="VAB25"/>
      <c r="VAC25"/>
      <c r="VAD25"/>
      <c r="VAE25"/>
      <c r="VAF25"/>
      <c r="VAG25"/>
      <c r="VAH25"/>
      <c r="VAI25"/>
      <c r="VAJ25"/>
      <c r="VAK25"/>
      <c r="VAL25"/>
      <c r="VAM25"/>
      <c r="VAN25"/>
      <c r="VAO25"/>
      <c r="VAP25"/>
      <c r="VAQ25"/>
      <c r="VAR25"/>
      <c r="VAS25"/>
      <c r="VAT25"/>
      <c r="VAU25"/>
      <c r="VAV25"/>
      <c r="VAW25"/>
      <c r="VAX25"/>
      <c r="VAY25"/>
      <c r="VAZ25"/>
      <c r="VBA25"/>
      <c r="VBB25"/>
      <c r="VBC25"/>
      <c r="VBD25"/>
      <c r="VBE25"/>
      <c r="VBF25"/>
      <c r="VBG25"/>
      <c r="VBH25"/>
      <c r="VBI25"/>
      <c r="VBJ25"/>
      <c r="VBK25"/>
      <c r="VBL25"/>
      <c r="VBM25"/>
      <c r="VBN25"/>
      <c r="VBO25"/>
      <c r="VBP25"/>
      <c r="VBQ25"/>
      <c r="VBR25"/>
      <c r="VBS25"/>
      <c r="VBT25"/>
      <c r="VBU25"/>
      <c r="VBV25"/>
      <c r="VBW25"/>
      <c r="VBX25"/>
      <c r="VBY25"/>
      <c r="VBZ25"/>
      <c r="VCA25"/>
      <c r="VCB25"/>
      <c r="VCC25"/>
      <c r="VCD25"/>
      <c r="VCE25"/>
      <c r="VCF25"/>
      <c r="VCG25"/>
      <c r="VCH25"/>
      <c r="VCI25"/>
      <c r="VCJ25"/>
      <c r="VCK25"/>
      <c r="VCL25"/>
      <c r="VCM25"/>
      <c r="VCN25"/>
      <c r="VCO25"/>
      <c r="VCP25"/>
      <c r="VCQ25"/>
      <c r="VCR25"/>
      <c r="VCS25"/>
      <c r="VCT25"/>
      <c r="VCU25"/>
      <c r="VCV25"/>
      <c r="VCW25"/>
      <c r="VCX25"/>
      <c r="VCY25"/>
      <c r="VCZ25"/>
      <c r="VDA25"/>
      <c r="VDB25"/>
      <c r="VDC25"/>
      <c r="VDD25"/>
      <c r="VDE25"/>
      <c r="VDF25"/>
      <c r="VDG25"/>
      <c r="VDH25"/>
      <c r="VDI25"/>
      <c r="VDJ25"/>
      <c r="VDK25"/>
      <c r="VDL25"/>
      <c r="VDM25"/>
      <c r="VDN25"/>
      <c r="VDO25"/>
      <c r="VDP25"/>
      <c r="VDQ25"/>
      <c r="VDR25"/>
      <c r="VDS25"/>
      <c r="VDT25"/>
      <c r="VDU25"/>
      <c r="VDV25"/>
      <c r="VDW25"/>
      <c r="VDX25"/>
      <c r="VDY25"/>
      <c r="VDZ25"/>
      <c r="VEA25"/>
      <c r="VEB25"/>
      <c r="VEC25"/>
      <c r="VED25"/>
      <c r="VEE25"/>
      <c r="VEF25"/>
      <c r="VEG25"/>
      <c r="VEH25"/>
      <c r="VEI25"/>
      <c r="VEJ25"/>
      <c r="VEK25"/>
      <c r="VEL25"/>
      <c r="VEM25"/>
      <c r="VEN25"/>
      <c r="VEO25"/>
      <c r="VEP25"/>
      <c r="VEQ25"/>
      <c r="VER25"/>
      <c r="VES25"/>
      <c r="VET25"/>
      <c r="VEU25"/>
      <c r="VEV25"/>
      <c r="VEW25"/>
      <c r="VEX25"/>
      <c r="VEY25"/>
      <c r="VEZ25"/>
      <c r="VFA25"/>
      <c r="VFB25"/>
      <c r="VFC25"/>
      <c r="VFD25"/>
      <c r="VFE25"/>
      <c r="VFF25"/>
      <c r="VFG25"/>
      <c r="VFH25"/>
      <c r="VFI25"/>
      <c r="VFJ25"/>
      <c r="VFK25"/>
      <c r="VFL25"/>
      <c r="VFM25"/>
      <c r="VFN25"/>
      <c r="VFO25"/>
      <c r="VFP25"/>
      <c r="VFQ25"/>
      <c r="VFR25"/>
      <c r="VFS25"/>
      <c r="VFT25"/>
      <c r="VFU25"/>
      <c r="VFV25"/>
      <c r="VFW25"/>
      <c r="VFX25"/>
      <c r="VFY25"/>
      <c r="VFZ25"/>
      <c r="VGA25"/>
      <c r="VGB25"/>
      <c r="VGC25"/>
      <c r="VGD25"/>
      <c r="VGE25"/>
      <c r="VGF25"/>
      <c r="VGG25"/>
      <c r="VGH25"/>
      <c r="VGI25"/>
      <c r="VGJ25"/>
      <c r="VGK25"/>
      <c r="VGL25"/>
      <c r="VGM25"/>
      <c r="VGN25"/>
      <c r="VGO25"/>
      <c r="VGP25"/>
      <c r="VGQ25"/>
      <c r="VGR25"/>
      <c r="VGS25"/>
      <c r="VGT25"/>
      <c r="VGU25"/>
      <c r="VGV25"/>
      <c r="VGW25"/>
      <c r="VGX25"/>
      <c r="VGY25"/>
      <c r="VGZ25"/>
      <c r="VHA25"/>
      <c r="VHB25"/>
      <c r="VHC25"/>
      <c r="VHD25"/>
      <c r="VHE25"/>
      <c r="VHF25"/>
      <c r="VHG25"/>
      <c r="VHH25"/>
      <c r="VHI25"/>
      <c r="VHJ25"/>
      <c r="VHK25"/>
      <c r="VHL25"/>
      <c r="VHM25"/>
      <c r="VHN25"/>
      <c r="VHO25"/>
      <c r="VHP25"/>
      <c r="VHQ25"/>
      <c r="VHR25"/>
      <c r="VHS25"/>
      <c r="VHT25"/>
      <c r="VHU25"/>
      <c r="VHV25"/>
      <c r="VHW25"/>
      <c r="VHX25"/>
      <c r="VHY25"/>
      <c r="VHZ25"/>
      <c r="VIA25"/>
      <c r="VIB25"/>
      <c r="VIC25"/>
      <c r="VID25"/>
      <c r="VIE25"/>
      <c r="VIF25"/>
      <c r="VIG25"/>
      <c r="VIH25"/>
      <c r="VII25"/>
      <c r="VIJ25"/>
      <c r="VIK25"/>
      <c r="VIL25"/>
      <c r="VIM25"/>
      <c r="VIN25"/>
      <c r="VIO25"/>
      <c r="VIP25"/>
      <c r="VIQ25"/>
      <c r="VIR25"/>
      <c r="VIS25"/>
      <c r="VIT25"/>
      <c r="VIU25"/>
      <c r="VIV25"/>
      <c r="VIW25"/>
      <c r="VIX25"/>
      <c r="VIY25"/>
      <c r="VIZ25"/>
      <c r="VJA25"/>
      <c r="VJB25"/>
      <c r="VJC25"/>
      <c r="VJD25"/>
      <c r="VJE25"/>
      <c r="VJF25"/>
      <c r="VJG25"/>
      <c r="VJH25"/>
      <c r="VJI25"/>
      <c r="VJJ25"/>
      <c r="VJK25"/>
      <c r="VJL25"/>
      <c r="VJM25"/>
      <c r="VJN25"/>
      <c r="VJO25"/>
      <c r="VJP25"/>
      <c r="VJQ25"/>
      <c r="VJR25"/>
      <c r="VJS25"/>
      <c r="VJT25"/>
      <c r="VJU25"/>
      <c r="VJV25"/>
      <c r="VJW25"/>
      <c r="VJX25"/>
      <c r="VJY25"/>
      <c r="VJZ25"/>
      <c r="VKA25"/>
      <c r="VKB25"/>
      <c r="VKC25"/>
      <c r="VKD25"/>
      <c r="VKE25"/>
      <c r="VKF25"/>
      <c r="VKG25"/>
      <c r="VKH25"/>
      <c r="VKI25"/>
      <c r="VKJ25"/>
      <c r="VKK25"/>
      <c r="VKL25"/>
      <c r="VKM25"/>
      <c r="VKN25"/>
      <c r="VKO25"/>
      <c r="VKP25"/>
      <c r="VKQ25"/>
      <c r="VKR25"/>
      <c r="VKS25"/>
      <c r="VKT25"/>
      <c r="VKU25"/>
      <c r="VKV25"/>
      <c r="VKW25"/>
      <c r="VKX25"/>
      <c r="VKY25"/>
      <c r="VKZ25"/>
      <c r="VLA25"/>
      <c r="VLB25"/>
      <c r="VLC25"/>
      <c r="VLD25"/>
      <c r="VLE25"/>
      <c r="VLF25"/>
      <c r="VLG25"/>
      <c r="VLH25"/>
      <c r="VLI25"/>
      <c r="VLJ25"/>
      <c r="VLK25"/>
      <c r="VLL25"/>
      <c r="VLM25"/>
      <c r="VLN25"/>
      <c r="VLO25"/>
      <c r="VLP25"/>
      <c r="VLQ25"/>
      <c r="VLR25"/>
      <c r="VLS25"/>
      <c r="VLT25"/>
      <c r="VLU25"/>
      <c r="VLV25"/>
      <c r="VLW25"/>
      <c r="VLX25"/>
      <c r="VLY25"/>
      <c r="VLZ25"/>
      <c r="VMA25"/>
      <c r="VMB25"/>
      <c r="VMC25"/>
      <c r="VMD25"/>
      <c r="VME25"/>
      <c r="VMF25"/>
      <c r="VMG25"/>
      <c r="VMH25"/>
      <c r="VMI25"/>
      <c r="VMJ25"/>
      <c r="VMK25"/>
      <c r="VML25"/>
      <c r="VMM25"/>
      <c r="VMN25"/>
      <c r="VMO25"/>
      <c r="VMP25"/>
      <c r="VMQ25"/>
      <c r="VMR25"/>
      <c r="VMS25"/>
      <c r="VMT25"/>
      <c r="VMU25"/>
      <c r="VMV25"/>
      <c r="VMW25"/>
      <c r="VMX25"/>
      <c r="VMY25"/>
      <c r="VMZ25"/>
      <c r="VNA25"/>
      <c r="VNB25"/>
      <c r="VNC25"/>
      <c r="VND25"/>
      <c r="VNE25"/>
      <c r="VNF25"/>
      <c r="VNG25"/>
      <c r="VNH25"/>
      <c r="VNI25"/>
      <c r="VNJ25"/>
      <c r="VNK25"/>
      <c r="VNL25"/>
      <c r="VNM25"/>
      <c r="VNN25"/>
      <c r="VNO25"/>
      <c r="VNP25"/>
      <c r="VNQ25"/>
      <c r="VNR25"/>
      <c r="VNS25"/>
      <c r="VNT25"/>
      <c r="VNU25"/>
      <c r="VNV25"/>
      <c r="VNW25"/>
      <c r="VNX25"/>
      <c r="VNY25"/>
      <c r="VNZ25"/>
      <c r="VOA25"/>
      <c r="VOB25"/>
      <c r="VOC25"/>
      <c r="VOD25"/>
      <c r="VOE25"/>
      <c r="VOF25"/>
      <c r="VOG25"/>
      <c r="VOH25"/>
      <c r="VOI25"/>
      <c r="VOJ25"/>
      <c r="VOK25"/>
      <c r="VOL25"/>
      <c r="VOM25"/>
      <c r="VON25"/>
      <c r="VOO25"/>
      <c r="VOP25"/>
      <c r="VOQ25"/>
      <c r="VOR25"/>
      <c r="VOS25"/>
      <c r="VOT25"/>
      <c r="VOU25"/>
      <c r="VOV25"/>
      <c r="VOW25"/>
      <c r="VOX25"/>
      <c r="VOY25"/>
      <c r="VOZ25"/>
      <c r="VPA25"/>
      <c r="VPB25"/>
      <c r="VPC25"/>
      <c r="VPD25"/>
      <c r="VPE25"/>
      <c r="VPF25"/>
      <c r="VPG25"/>
      <c r="VPH25"/>
      <c r="VPI25"/>
      <c r="VPJ25"/>
      <c r="VPK25"/>
      <c r="VPL25"/>
      <c r="VPM25"/>
      <c r="VPN25"/>
      <c r="VPO25"/>
      <c r="VPP25"/>
      <c r="VPQ25"/>
      <c r="VPR25"/>
      <c r="VPS25"/>
      <c r="VPT25"/>
      <c r="VPU25"/>
      <c r="VPV25"/>
      <c r="VPW25"/>
      <c r="VPX25"/>
      <c r="VPY25"/>
      <c r="VPZ25"/>
      <c r="VQA25"/>
      <c r="VQB25"/>
      <c r="VQC25"/>
      <c r="VQD25"/>
      <c r="VQE25"/>
      <c r="VQF25"/>
      <c r="VQG25"/>
      <c r="VQH25"/>
      <c r="VQI25"/>
      <c r="VQJ25"/>
      <c r="VQK25"/>
      <c r="VQL25"/>
      <c r="VQM25"/>
      <c r="VQN25"/>
      <c r="VQO25"/>
      <c r="VQP25"/>
      <c r="VQQ25"/>
      <c r="VQR25"/>
      <c r="VQS25"/>
      <c r="VQT25"/>
      <c r="VQU25"/>
      <c r="VQV25"/>
      <c r="VQW25"/>
      <c r="VQX25"/>
      <c r="VQY25"/>
      <c r="VQZ25"/>
      <c r="VRA25"/>
      <c r="VRB25"/>
      <c r="VRC25"/>
      <c r="VRD25"/>
      <c r="VRE25"/>
      <c r="VRF25"/>
      <c r="VRG25"/>
      <c r="VRH25"/>
      <c r="VRI25"/>
      <c r="VRJ25"/>
      <c r="VRK25"/>
      <c r="VRL25"/>
      <c r="VRM25"/>
      <c r="VRN25"/>
      <c r="VRO25"/>
      <c r="VRP25"/>
      <c r="VRQ25"/>
      <c r="VRR25"/>
      <c r="VRS25"/>
      <c r="VRT25"/>
      <c r="VRU25"/>
      <c r="VRV25"/>
      <c r="VRW25"/>
      <c r="VRX25"/>
      <c r="VRY25"/>
      <c r="VRZ25"/>
      <c r="VSA25"/>
      <c r="VSB25"/>
      <c r="VSC25"/>
      <c r="VSD25"/>
      <c r="VSE25"/>
      <c r="VSF25"/>
      <c r="VSG25"/>
      <c r="VSH25"/>
      <c r="VSI25"/>
      <c r="VSJ25"/>
      <c r="VSK25"/>
      <c r="VSL25"/>
      <c r="VSM25"/>
      <c r="VSN25"/>
      <c r="VSO25"/>
      <c r="VSP25"/>
      <c r="VSQ25"/>
      <c r="VSR25"/>
      <c r="VSS25"/>
      <c r="VST25"/>
      <c r="VSU25"/>
      <c r="VSV25"/>
      <c r="VSW25"/>
      <c r="VSX25"/>
      <c r="VSY25"/>
      <c r="VSZ25"/>
      <c r="VTA25"/>
      <c r="VTB25"/>
      <c r="VTC25"/>
      <c r="VTD25"/>
      <c r="VTE25"/>
      <c r="VTF25"/>
      <c r="VTG25"/>
      <c r="VTH25"/>
      <c r="VTI25"/>
      <c r="VTJ25"/>
      <c r="VTK25"/>
      <c r="VTL25"/>
      <c r="VTM25"/>
      <c r="VTN25"/>
      <c r="VTO25"/>
      <c r="VTP25"/>
      <c r="VTQ25"/>
      <c r="VTR25"/>
      <c r="VTS25"/>
      <c r="VTT25"/>
      <c r="VTU25"/>
      <c r="VTV25"/>
      <c r="VTW25"/>
      <c r="VTX25"/>
      <c r="VTY25"/>
      <c r="VTZ25"/>
      <c r="VUA25"/>
      <c r="VUB25"/>
      <c r="VUC25"/>
      <c r="VUD25"/>
      <c r="VUE25"/>
      <c r="VUF25"/>
      <c r="VUG25"/>
      <c r="VUH25"/>
      <c r="VUI25"/>
      <c r="VUJ25"/>
      <c r="VUK25"/>
      <c r="VUL25"/>
      <c r="VUM25"/>
      <c r="VUN25"/>
      <c r="VUO25"/>
      <c r="VUP25"/>
      <c r="VUQ25"/>
      <c r="VUR25"/>
      <c r="VUS25"/>
      <c r="VUT25"/>
      <c r="VUU25"/>
      <c r="VUV25"/>
      <c r="VUW25"/>
      <c r="VUX25"/>
      <c r="VUY25"/>
      <c r="VUZ25"/>
      <c r="VVA25"/>
      <c r="VVB25"/>
      <c r="VVC25"/>
      <c r="VVD25"/>
      <c r="VVE25"/>
      <c r="VVF25"/>
      <c r="VVG25"/>
      <c r="VVH25"/>
      <c r="VVI25"/>
      <c r="VVJ25"/>
      <c r="VVK25"/>
      <c r="VVL25"/>
      <c r="VVM25"/>
      <c r="VVN25"/>
      <c r="VVO25"/>
      <c r="VVP25"/>
      <c r="VVQ25"/>
      <c r="VVR25"/>
      <c r="VVS25"/>
      <c r="VVT25"/>
      <c r="VVU25"/>
      <c r="VVV25"/>
      <c r="VVW25"/>
      <c r="VVX25"/>
      <c r="VVY25"/>
      <c r="VVZ25"/>
      <c r="VWA25"/>
      <c r="VWB25"/>
      <c r="VWC25"/>
      <c r="VWD25"/>
      <c r="VWE25"/>
      <c r="VWF25"/>
      <c r="VWG25"/>
      <c r="VWH25"/>
      <c r="VWI25"/>
      <c r="VWJ25"/>
      <c r="VWK25"/>
      <c r="VWL25"/>
      <c r="VWM25"/>
      <c r="VWN25"/>
      <c r="VWO25"/>
      <c r="VWP25"/>
      <c r="VWQ25"/>
      <c r="VWR25"/>
      <c r="VWS25"/>
      <c r="VWT25"/>
      <c r="VWU25"/>
      <c r="VWV25"/>
      <c r="VWW25"/>
      <c r="VWX25"/>
      <c r="VWY25"/>
      <c r="VWZ25"/>
      <c r="VXA25"/>
      <c r="VXB25"/>
      <c r="VXC25"/>
      <c r="VXD25"/>
      <c r="VXE25"/>
      <c r="VXF25"/>
      <c r="VXG25"/>
      <c r="VXH25"/>
      <c r="VXI25"/>
      <c r="VXJ25"/>
      <c r="VXK25"/>
      <c r="VXL25"/>
      <c r="VXM25"/>
      <c r="VXN25"/>
      <c r="VXO25"/>
      <c r="VXP25"/>
      <c r="VXQ25"/>
      <c r="VXR25"/>
      <c r="VXS25"/>
      <c r="VXT25"/>
      <c r="VXU25"/>
      <c r="VXV25"/>
      <c r="VXW25"/>
      <c r="VXX25"/>
      <c r="VXY25"/>
      <c r="VXZ25"/>
      <c r="VYA25"/>
      <c r="VYB25"/>
      <c r="VYC25"/>
      <c r="VYD25"/>
      <c r="VYE25"/>
      <c r="VYF25"/>
      <c r="VYG25"/>
      <c r="VYH25"/>
      <c r="VYI25"/>
      <c r="VYJ25"/>
      <c r="VYK25"/>
      <c r="VYL25"/>
      <c r="VYM25"/>
      <c r="VYN25"/>
      <c r="VYO25"/>
      <c r="VYP25"/>
      <c r="VYQ25"/>
      <c r="VYR25"/>
      <c r="VYS25"/>
      <c r="VYT25"/>
      <c r="VYU25"/>
      <c r="VYV25"/>
      <c r="VYW25"/>
      <c r="VYX25"/>
      <c r="VYY25"/>
      <c r="VYZ25"/>
      <c r="VZA25"/>
      <c r="VZB25"/>
      <c r="VZC25"/>
      <c r="VZD25"/>
      <c r="VZE25"/>
      <c r="VZF25"/>
      <c r="VZG25"/>
      <c r="VZH25"/>
      <c r="VZI25"/>
      <c r="VZJ25"/>
      <c r="VZK25"/>
      <c r="VZL25"/>
      <c r="VZM25"/>
      <c r="VZN25"/>
      <c r="VZO25"/>
      <c r="VZP25"/>
      <c r="VZQ25"/>
      <c r="VZR25"/>
      <c r="VZS25"/>
      <c r="VZT25"/>
      <c r="VZU25"/>
      <c r="VZV25"/>
      <c r="VZW25"/>
      <c r="VZX25"/>
      <c r="VZY25"/>
      <c r="VZZ25"/>
      <c r="WAA25"/>
      <c r="WAB25"/>
      <c r="WAC25"/>
      <c r="WAD25"/>
      <c r="WAE25"/>
      <c r="WAF25"/>
      <c r="WAG25"/>
      <c r="WAH25"/>
      <c r="WAI25"/>
      <c r="WAJ25"/>
      <c r="WAK25"/>
      <c r="WAL25"/>
      <c r="WAM25"/>
      <c r="WAN25"/>
      <c r="WAO25"/>
      <c r="WAP25"/>
      <c r="WAQ25"/>
      <c r="WAR25"/>
      <c r="WAS25"/>
      <c r="WAT25"/>
      <c r="WAU25"/>
      <c r="WAV25"/>
      <c r="WAW25"/>
      <c r="WAX25"/>
      <c r="WAY25"/>
      <c r="WAZ25"/>
      <c r="WBA25"/>
      <c r="WBB25"/>
      <c r="WBC25"/>
      <c r="WBD25"/>
      <c r="WBE25"/>
      <c r="WBF25"/>
      <c r="WBG25"/>
      <c r="WBH25"/>
      <c r="WBI25"/>
      <c r="WBJ25"/>
      <c r="WBK25"/>
      <c r="WBL25"/>
      <c r="WBM25"/>
      <c r="WBN25"/>
      <c r="WBO25"/>
      <c r="WBP25"/>
      <c r="WBQ25"/>
      <c r="WBR25"/>
      <c r="WBS25"/>
      <c r="WBT25"/>
      <c r="WBU25"/>
      <c r="WBV25"/>
      <c r="WBW25"/>
      <c r="WBX25"/>
      <c r="WBY25"/>
      <c r="WBZ25"/>
      <c r="WCA25"/>
      <c r="WCB25"/>
      <c r="WCC25"/>
      <c r="WCD25"/>
      <c r="WCE25"/>
      <c r="WCF25"/>
      <c r="WCG25"/>
      <c r="WCH25"/>
      <c r="WCI25"/>
      <c r="WCJ25"/>
      <c r="WCK25"/>
      <c r="WCL25"/>
      <c r="WCM25"/>
      <c r="WCN25"/>
      <c r="WCO25"/>
      <c r="WCP25"/>
      <c r="WCQ25"/>
      <c r="WCR25"/>
      <c r="WCS25"/>
      <c r="WCT25"/>
      <c r="WCU25"/>
      <c r="WCV25"/>
      <c r="WCW25"/>
      <c r="WCX25"/>
      <c r="WCY25"/>
      <c r="WCZ25"/>
      <c r="WDA25"/>
      <c r="WDB25"/>
      <c r="WDC25"/>
      <c r="WDD25"/>
      <c r="WDE25"/>
      <c r="WDF25"/>
      <c r="WDG25"/>
      <c r="WDH25"/>
      <c r="WDI25"/>
      <c r="WDJ25"/>
      <c r="WDK25"/>
      <c r="WDL25"/>
      <c r="WDM25"/>
      <c r="WDN25"/>
      <c r="WDO25"/>
      <c r="WDP25"/>
      <c r="WDQ25"/>
      <c r="WDR25"/>
      <c r="WDS25"/>
      <c r="WDT25"/>
      <c r="WDU25"/>
      <c r="WDV25"/>
      <c r="WDW25"/>
      <c r="WDX25"/>
      <c r="WDY25"/>
      <c r="WDZ25"/>
      <c r="WEA25"/>
      <c r="WEB25"/>
      <c r="WEC25"/>
      <c r="WED25"/>
      <c r="WEE25"/>
      <c r="WEF25"/>
      <c r="WEG25"/>
      <c r="WEH25"/>
      <c r="WEI25"/>
      <c r="WEJ25"/>
      <c r="WEK25"/>
      <c r="WEL25"/>
      <c r="WEM25"/>
      <c r="WEN25"/>
      <c r="WEO25"/>
      <c r="WEP25"/>
      <c r="WEQ25"/>
      <c r="WER25"/>
      <c r="WES25"/>
      <c r="WET25"/>
      <c r="WEU25"/>
      <c r="WEV25"/>
      <c r="WEW25"/>
      <c r="WEX25"/>
      <c r="WEY25"/>
      <c r="WEZ25"/>
      <c r="WFA25"/>
      <c r="WFB25"/>
      <c r="WFC25"/>
      <c r="WFD25"/>
      <c r="WFE25"/>
      <c r="WFF25"/>
      <c r="WFG25"/>
      <c r="WFH25"/>
      <c r="WFI25"/>
      <c r="WFJ25"/>
      <c r="WFK25"/>
      <c r="WFL25"/>
      <c r="WFM25"/>
      <c r="WFN25"/>
      <c r="WFO25"/>
      <c r="WFP25"/>
      <c r="WFQ25"/>
      <c r="WFR25"/>
      <c r="WFS25"/>
      <c r="WFT25"/>
      <c r="WFU25"/>
      <c r="WFV25"/>
      <c r="WFW25"/>
      <c r="WFX25"/>
      <c r="WFY25"/>
      <c r="WFZ25"/>
      <c r="WGA25"/>
      <c r="WGB25"/>
      <c r="WGC25"/>
      <c r="WGD25"/>
      <c r="WGE25"/>
      <c r="WGF25"/>
      <c r="WGG25"/>
      <c r="WGH25"/>
      <c r="WGI25"/>
      <c r="WGJ25"/>
      <c r="WGK25"/>
      <c r="WGL25"/>
      <c r="WGM25"/>
      <c r="WGN25"/>
      <c r="WGO25"/>
      <c r="WGP25"/>
      <c r="WGQ25"/>
      <c r="WGR25"/>
      <c r="WGS25"/>
      <c r="WGT25"/>
      <c r="WGU25"/>
      <c r="WGV25"/>
      <c r="WGW25"/>
      <c r="WGX25"/>
      <c r="WGY25"/>
      <c r="WGZ25"/>
      <c r="WHA25"/>
      <c r="WHB25"/>
      <c r="WHC25"/>
      <c r="WHD25"/>
      <c r="WHE25"/>
      <c r="WHF25"/>
      <c r="WHG25"/>
      <c r="WHH25"/>
      <c r="WHI25"/>
      <c r="WHJ25"/>
      <c r="WHK25"/>
      <c r="WHL25"/>
      <c r="WHM25"/>
      <c r="WHN25"/>
      <c r="WHO25"/>
      <c r="WHP25"/>
      <c r="WHQ25"/>
      <c r="WHR25"/>
      <c r="WHS25"/>
      <c r="WHT25"/>
      <c r="WHU25"/>
      <c r="WHV25"/>
      <c r="WHW25"/>
      <c r="WHX25"/>
      <c r="WHY25"/>
      <c r="WHZ25"/>
      <c r="WIA25"/>
      <c r="WIB25"/>
      <c r="WIC25"/>
      <c r="WID25"/>
      <c r="WIE25"/>
      <c r="WIF25"/>
      <c r="WIG25"/>
      <c r="WIH25"/>
      <c r="WII25"/>
      <c r="WIJ25"/>
      <c r="WIK25"/>
      <c r="WIL25"/>
      <c r="WIM25"/>
      <c r="WIN25"/>
      <c r="WIO25"/>
      <c r="WIP25"/>
      <c r="WIQ25"/>
      <c r="WIR25"/>
      <c r="WIS25"/>
      <c r="WIT25"/>
      <c r="WIU25"/>
      <c r="WIV25"/>
      <c r="WIW25"/>
      <c r="WIX25"/>
      <c r="WIY25"/>
      <c r="WIZ25"/>
      <c r="WJA25"/>
      <c r="WJB25"/>
      <c r="WJC25"/>
      <c r="WJD25"/>
      <c r="WJE25"/>
      <c r="WJF25"/>
      <c r="WJG25"/>
      <c r="WJH25"/>
      <c r="WJI25"/>
      <c r="WJJ25"/>
      <c r="WJK25"/>
      <c r="WJL25"/>
      <c r="WJM25"/>
      <c r="WJN25"/>
      <c r="WJO25"/>
      <c r="WJP25"/>
      <c r="WJQ25"/>
      <c r="WJR25"/>
      <c r="WJS25"/>
      <c r="WJT25"/>
      <c r="WJU25"/>
      <c r="WJV25"/>
      <c r="WJW25"/>
      <c r="WJX25"/>
      <c r="WJY25"/>
      <c r="WJZ25"/>
      <c r="WKA25"/>
      <c r="WKB25"/>
      <c r="WKC25"/>
      <c r="WKD25"/>
      <c r="WKE25"/>
      <c r="WKF25"/>
      <c r="WKG25"/>
      <c r="WKH25"/>
      <c r="WKI25"/>
      <c r="WKJ25"/>
      <c r="WKK25"/>
      <c r="WKL25"/>
      <c r="WKM25"/>
      <c r="WKN25"/>
      <c r="WKO25"/>
      <c r="WKP25"/>
      <c r="WKQ25"/>
      <c r="WKR25"/>
      <c r="WKS25"/>
      <c r="WKT25"/>
      <c r="WKU25"/>
      <c r="WKV25"/>
      <c r="WKW25"/>
      <c r="WKX25"/>
      <c r="WKY25"/>
      <c r="WKZ25"/>
      <c r="WLA25"/>
      <c r="WLB25"/>
      <c r="WLC25"/>
      <c r="WLD25"/>
      <c r="WLE25"/>
      <c r="WLF25"/>
      <c r="WLG25"/>
      <c r="WLH25"/>
      <c r="WLI25"/>
      <c r="WLJ25"/>
      <c r="WLK25"/>
      <c r="WLL25"/>
      <c r="WLM25"/>
      <c r="WLN25"/>
      <c r="WLO25"/>
      <c r="WLP25"/>
      <c r="WLQ25"/>
      <c r="WLR25"/>
      <c r="WLS25"/>
      <c r="WLT25"/>
      <c r="WLU25"/>
      <c r="WLV25"/>
      <c r="WLW25"/>
      <c r="WLX25"/>
      <c r="WLY25"/>
      <c r="WLZ25"/>
      <c r="WMA25"/>
      <c r="WMB25"/>
      <c r="WMC25"/>
      <c r="WMD25"/>
      <c r="WME25"/>
      <c r="WMF25"/>
      <c r="WMG25"/>
      <c r="WMH25"/>
      <c r="WMI25"/>
      <c r="WMJ25"/>
      <c r="WMK25"/>
      <c r="WML25"/>
      <c r="WMM25"/>
      <c r="WMN25"/>
      <c r="WMO25"/>
      <c r="WMP25"/>
      <c r="WMQ25"/>
      <c r="WMR25"/>
      <c r="WMS25"/>
      <c r="WMT25"/>
      <c r="WMU25"/>
      <c r="WMV25"/>
      <c r="WMW25"/>
      <c r="WMX25"/>
      <c r="WMY25"/>
      <c r="WMZ25"/>
      <c r="WNA25"/>
      <c r="WNB25"/>
      <c r="WNC25"/>
      <c r="WND25"/>
      <c r="WNE25"/>
      <c r="WNF25"/>
      <c r="WNG25"/>
      <c r="WNH25"/>
      <c r="WNI25"/>
      <c r="WNJ25"/>
      <c r="WNK25"/>
      <c r="WNL25"/>
      <c r="WNM25"/>
      <c r="WNN25"/>
      <c r="WNO25"/>
      <c r="WNP25"/>
      <c r="WNQ25"/>
      <c r="WNR25"/>
      <c r="WNS25"/>
      <c r="WNT25"/>
      <c r="WNU25"/>
      <c r="WNV25"/>
      <c r="WNW25"/>
      <c r="WNX25"/>
      <c r="WNY25"/>
      <c r="WNZ25"/>
      <c r="WOA25"/>
      <c r="WOB25"/>
      <c r="WOC25"/>
      <c r="WOD25"/>
      <c r="WOE25"/>
      <c r="WOF25"/>
      <c r="WOG25"/>
      <c r="WOH25"/>
      <c r="WOI25"/>
      <c r="WOJ25"/>
      <c r="WOK25"/>
      <c r="WOL25"/>
      <c r="WOM25"/>
      <c r="WON25"/>
      <c r="WOO25"/>
      <c r="WOP25"/>
      <c r="WOQ25"/>
      <c r="WOR25"/>
      <c r="WOS25"/>
      <c r="WOT25"/>
      <c r="WOU25"/>
      <c r="WOV25"/>
      <c r="WOW25"/>
      <c r="WOX25"/>
      <c r="WOY25"/>
      <c r="WOZ25"/>
      <c r="WPA25"/>
      <c r="WPB25"/>
      <c r="WPC25"/>
      <c r="WPD25"/>
      <c r="WPE25"/>
      <c r="WPF25"/>
      <c r="WPG25"/>
      <c r="WPH25"/>
      <c r="WPI25"/>
      <c r="WPJ25"/>
      <c r="WPK25"/>
      <c r="WPL25"/>
      <c r="WPM25"/>
      <c r="WPN25"/>
      <c r="WPO25"/>
      <c r="WPP25"/>
      <c r="WPQ25"/>
      <c r="WPR25"/>
      <c r="WPS25"/>
      <c r="WPT25"/>
      <c r="WPU25"/>
      <c r="WPV25"/>
      <c r="WPW25"/>
      <c r="WPX25"/>
      <c r="WPY25"/>
      <c r="WPZ25"/>
      <c r="WQA25"/>
      <c r="WQB25"/>
      <c r="WQC25"/>
      <c r="WQD25"/>
      <c r="WQE25"/>
      <c r="WQF25"/>
      <c r="WQG25"/>
      <c r="WQH25"/>
      <c r="WQI25"/>
      <c r="WQJ25"/>
      <c r="WQK25"/>
      <c r="WQL25"/>
      <c r="WQM25"/>
      <c r="WQN25"/>
      <c r="WQO25"/>
      <c r="WQP25"/>
      <c r="WQQ25"/>
      <c r="WQR25"/>
      <c r="WQS25"/>
      <c r="WQT25"/>
      <c r="WQU25"/>
      <c r="WQV25"/>
      <c r="WQW25"/>
      <c r="WQX25"/>
      <c r="WQY25"/>
      <c r="WQZ25"/>
      <c r="WRA25"/>
      <c r="WRB25"/>
      <c r="WRC25"/>
      <c r="WRD25"/>
      <c r="WRE25"/>
      <c r="WRF25"/>
      <c r="WRG25"/>
      <c r="WRH25"/>
      <c r="WRI25"/>
      <c r="WRJ25"/>
      <c r="WRK25"/>
      <c r="WRL25"/>
      <c r="WRM25"/>
      <c r="WRN25"/>
      <c r="WRO25"/>
      <c r="WRP25"/>
      <c r="WRQ25"/>
      <c r="WRR25"/>
      <c r="WRS25"/>
      <c r="WRT25"/>
      <c r="WRU25"/>
      <c r="WRV25"/>
      <c r="WRW25"/>
      <c r="WRX25"/>
      <c r="WRY25"/>
      <c r="WRZ25"/>
      <c r="WSA25"/>
      <c r="WSB25"/>
      <c r="WSC25"/>
      <c r="WSD25"/>
      <c r="WSE25"/>
      <c r="WSF25"/>
      <c r="WSG25"/>
      <c r="WSH25"/>
      <c r="WSI25"/>
      <c r="WSJ25"/>
      <c r="WSK25"/>
      <c r="WSL25"/>
      <c r="WSM25"/>
      <c r="WSN25"/>
      <c r="WSO25"/>
      <c r="WSP25"/>
      <c r="WSQ25"/>
      <c r="WSR25"/>
      <c r="WSS25"/>
      <c r="WST25"/>
      <c r="WSU25"/>
      <c r="WSV25"/>
      <c r="WSW25"/>
      <c r="WSX25"/>
      <c r="WSY25"/>
      <c r="WSZ25"/>
      <c r="WTA25"/>
      <c r="WTB25"/>
      <c r="WTC25"/>
      <c r="WTD25"/>
      <c r="WTE25"/>
      <c r="WTF25"/>
      <c r="WTG25"/>
      <c r="WTH25"/>
      <c r="WTI25"/>
      <c r="WTJ25"/>
      <c r="WTK25"/>
      <c r="WTL25"/>
      <c r="WTM25"/>
      <c r="WTN25"/>
      <c r="WTO25"/>
      <c r="WTP25"/>
      <c r="WTQ25"/>
      <c r="WTR25"/>
      <c r="WTS25"/>
      <c r="WTT25"/>
      <c r="WTU25"/>
      <c r="WTV25"/>
      <c r="WTW25"/>
      <c r="WTX25"/>
      <c r="WTY25"/>
      <c r="WTZ25"/>
      <c r="WUA25"/>
      <c r="WUB25"/>
      <c r="WUC25"/>
      <c r="WUD25"/>
      <c r="WUE25"/>
      <c r="WUF25"/>
      <c r="WUG25"/>
      <c r="WUH25"/>
      <c r="WUI25"/>
      <c r="WUJ25"/>
      <c r="WUK25"/>
      <c r="WUL25"/>
      <c r="WUM25"/>
      <c r="WUN25"/>
      <c r="WUO25"/>
      <c r="WUP25"/>
      <c r="WUQ25"/>
      <c r="WUR25"/>
      <c r="WUS25"/>
      <c r="WUT25"/>
      <c r="WUU25"/>
      <c r="WUV25"/>
      <c r="WUW25"/>
      <c r="WUX25"/>
      <c r="WUY25"/>
      <c r="WUZ25"/>
      <c r="WVA25"/>
      <c r="WVB25"/>
      <c r="WVC25"/>
      <c r="WVD25"/>
      <c r="WVE25"/>
      <c r="WVF25"/>
      <c r="WVG25"/>
      <c r="WVH25"/>
      <c r="WVI25"/>
      <c r="WVJ25"/>
      <c r="WVK25"/>
      <c r="WVL25"/>
      <c r="WVM25"/>
      <c r="WVN25"/>
      <c r="WVO25"/>
      <c r="WVP25"/>
      <c r="WVQ25"/>
      <c r="WVR25"/>
      <c r="WVS25"/>
      <c r="WVT25"/>
      <c r="WVU25"/>
      <c r="WVV25"/>
      <c r="WVW25"/>
      <c r="WVX25"/>
      <c r="WVY25"/>
      <c r="WVZ25"/>
      <c r="WWA25"/>
      <c r="WWB25"/>
      <c r="WWC25"/>
      <c r="WWD25"/>
      <c r="WWE25"/>
      <c r="WWF25"/>
      <c r="WWG25"/>
      <c r="WWH25"/>
      <c r="WWI25"/>
      <c r="WWJ25"/>
      <c r="WWK25"/>
      <c r="WWL25"/>
      <c r="WWM25"/>
      <c r="WWN25"/>
      <c r="WWO25"/>
      <c r="WWP25"/>
      <c r="WWQ25"/>
      <c r="WWR25"/>
      <c r="WWS25"/>
      <c r="WWT25"/>
      <c r="WWU25"/>
      <c r="WWV25"/>
      <c r="WWW25"/>
      <c r="WWX25"/>
      <c r="WWY25"/>
      <c r="WWZ25"/>
      <c r="WXA25"/>
      <c r="WXB25"/>
      <c r="WXC25"/>
      <c r="WXD25"/>
      <c r="WXE25"/>
      <c r="WXF25"/>
      <c r="WXG25"/>
      <c r="WXH25"/>
      <c r="WXI25"/>
      <c r="WXJ25"/>
      <c r="WXK25"/>
      <c r="WXL25"/>
      <c r="WXM25"/>
      <c r="WXN25"/>
      <c r="WXO25"/>
      <c r="WXP25"/>
      <c r="WXQ25"/>
      <c r="WXR25"/>
      <c r="WXS25"/>
      <c r="WXT25"/>
      <c r="WXU25"/>
      <c r="WXV25"/>
      <c r="WXW25"/>
      <c r="WXX25"/>
      <c r="WXY25"/>
      <c r="WXZ25"/>
      <c r="WYA25"/>
      <c r="WYB25"/>
      <c r="WYC25"/>
      <c r="WYD25"/>
      <c r="WYE25"/>
      <c r="WYF25"/>
      <c r="WYG25"/>
      <c r="WYH25"/>
      <c r="WYI25"/>
      <c r="WYJ25"/>
      <c r="WYK25"/>
      <c r="WYL25"/>
      <c r="WYM25"/>
      <c r="WYN25"/>
      <c r="WYO25"/>
      <c r="WYP25"/>
      <c r="WYQ25"/>
      <c r="WYR25"/>
      <c r="WYS25"/>
      <c r="WYT25"/>
      <c r="WYU25"/>
      <c r="WYV25"/>
      <c r="WYW25"/>
      <c r="WYX25"/>
      <c r="WYY25"/>
      <c r="WYZ25"/>
      <c r="WZA25"/>
      <c r="WZB25"/>
      <c r="WZC25"/>
      <c r="WZD25"/>
      <c r="WZE25"/>
      <c r="WZF25"/>
      <c r="WZG25"/>
      <c r="WZH25"/>
      <c r="WZI25"/>
      <c r="WZJ25"/>
      <c r="WZK25"/>
      <c r="WZL25"/>
      <c r="WZM25"/>
      <c r="WZN25"/>
      <c r="WZO25"/>
      <c r="WZP25"/>
      <c r="WZQ25"/>
      <c r="WZR25"/>
      <c r="WZS25"/>
      <c r="WZT25"/>
      <c r="WZU25"/>
      <c r="WZV25"/>
      <c r="WZW25"/>
      <c r="WZX25"/>
      <c r="WZY25"/>
      <c r="WZZ25"/>
      <c r="XAA25"/>
      <c r="XAB25"/>
      <c r="XAC25"/>
      <c r="XAD25"/>
      <c r="XAE25"/>
      <c r="XAF25"/>
      <c r="XAG25"/>
      <c r="XAH25"/>
      <c r="XAI25"/>
      <c r="XAJ25"/>
      <c r="XAK25"/>
      <c r="XAL25"/>
      <c r="XAM25"/>
      <c r="XAN25"/>
      <c r="XAO25"/>
      <c r="XAP25"/>
      <c r="XAQ25"/>
      <c r="XAR25"/>
      <c r="XAS25"/>
      <c r="XAT25"/>
      <c r="XAU25"/>
      <c r="XAV25"/>
      <c r="XAW25"/>
      <c r="XAX25"/>
      <c r="XAY25"/>
      <c r="XAZ25"/>
      <c r="XBA25"/>
      <c r="XBB25"/>
      <c r="XBC25"/>
      <c r="XBD25"/>
      <c r="XBE25"/>
      <c r="XBF25"/>
      <c r="XBG25"/>
      <c r="XBH25"/>
      <c r="XBI25"/>
      <c r="XBJ25"/>
      <c r="XBK25"/>
      <c r="XBL25"/>
      <c r="XBM25"/>
      <c r="XBN25"/>
      <c r="XBO25"/>
      <c r="XBP25"/>
      <c r="XBQ25"/>
      <c r="XBR25"/>
      <c r="XBS25"/>
      <c r="XBT25"/>
      <c r="XBU25"/>
      <c r="XBV25"/>
      <c r="XBW25"/>
      <c r="XBX25"/>
      <c r="XBY25"/>
      <c r="XBZ25"/>
      <c r="XCA25"/>
      <c r="XCB25"/>
      <c r="XCC25"/>
      <c r="XCD25"/>
      <c r="XCE25"/>
      <c r="XCF25"/>
      <c r="XCG25"/>
      <c r="XCH25"/>
      <c r="XCI25"/>
      <c r="XCJ25"/>
      <c r="XCK25"/>
      <c r="XCL25"/>
      <c r="XCM25"/>
      <c r="XCN25"/>
      <c r="XCO25"/>
      <c r="XCP25"/>
      <c r="XCQ25"/>
      <c r="XCR25"/>
      <c r="XCS25"/>
      <c r="XCT25"/>
      <c r="XCU25"/>
      <c r="XCV25"/>
      <c r="XCW25"/>
      <c r="XCX25"/>
      <c r="XCY25"/>
      <c r="XCZ25"/>
      <c r="XDA25"/>
      <c r="XDB25"/>
      <c r="XDC25"/>
      <c r="XDD25"/>
      <c r="XDE25"/>
      <c r="XDF25"/>
      <c r="XDG25"/>
      <c r="XDH25"/>
      <c r="XDI25"/>
      <c r="XDJ25"/>
      <c r="XDK25"/>
      <c r="XDL25"/>
      <c r="XDM25"/>
      <c r="XDN25"/>
      <c r="XDO25"/>
      <c r="XDP25"/>
      <c r="XDQ25"/>
      <c r="XDR25"/>
      <c r="XDS25"/>
      <c r="XDT25"/>
      <c r="XDU25"/>
      <c r="XDV25"/>
      <c r="XDW25"/>
      <c r="XDX25"/>
      <c r="XDY25"/>
      <c r="XDZ25"/>
      <c r="XEA25"/>
      <c r="XEB25"/>
      <c r="XEC25"/>
      <c r="XED25"/>
      <c r="XEE25"/>
      <c r="XEF25"/>
      <c r="XEG25"/>
      <c r="XEH25"/>
      <c r="XEI25"/>
      <c r="XEJ25"/>
      <c r="XEK25"/>
      <c r="XEL25"/>
      <c r="XEM25"/>
      <c r="XEN25"/>
    </row>
    <row r="26" spans="1:16368" s="76" customFormat="1" ht="18" customHeight="1">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row>
    <row r="27" spans="1:16368" s="76" customFormat="1" ht="30"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row>
    <row r="28" spans="1:16368" s="76" customFormat="1" ht="41.25"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row>
    <row r="29" spans="1:16368" ht="5.25" customHeight="1"/>
  </sheetData>
  <mergeCells count="10">
    <mergeCell ref="A1:E1"/>
    <mergeCell ref="A2:E2"/>
    <mergeCell ref="A24:E24"/>
    <mergeCell ref="A17:E17"/>
    <mergeCell ref="A18:E18"/>
    <mergeCell ref="A19:E19"/>
    <mergeCell ref="B20:E20"/>
    <mergeCell ref="B21:E21"/>
    <mergeCell ref="B22:E22"/>
    <mergeCell ref="B23:E23"/>
  </mergeCells>
  <phoneticPr fontId="16" type="noConversion"/>
  <printOptions horizontalCentered="1"/>
  <pageMargins left="0.75" right="0.75" top="1" bottom="0.5" header="0.5" footer="0.5"/>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indexed="15"/>
  </sheetPr>
  <dimension ref="A1:C36"/>
  <sheetViews>
    <sheetView showGridLines="0" zoomScale="130" zoomScaleNormal="130" workbookViewId="0">
      <selection activeCell="A10" sqref="A10"/>
    </sheetView>
  </sheetViews>
  <sheetFormatPr defaultRowHeight="13.2"/>
  <cols>
    <col min="1" max="1" width="39.109375" customWidth="1"/>
    <col min="2" max="2" width="20.6640625" customWidth="1"/>
    <col min="3" max="3" width="24" customWidth="1"/>
  </cols>
  <sheetData>
    <row r="1" spans="1:3" ht="14.4" customHeight="1">
      <c r="A1" s="646" t="s">
        <v>32</v>
      </c>
      <c r="B1" s="646"/>
      <c r="C1" s="646"/>
    </row>
    <row r="2" spans="1:3" ht="16.8" thickBot="1">
      <c r="A2" s="631" t="s">
        <v>175</v>
      </c>
      <c r="B2" s="631"/>
      <c r="C2" s="631"/>
    </row>
    <row r="3" spans="1:3" ht="45" customHeight="1" thickBot="1">
      <c r="A3" s="470" t="s">
        <v>40</v>
      </c>
      <c r="B3" s="471" t="s">
        <v>173</v>
      </c>
      <c r="C3" s="472" t="s">
        <v>174</v>
      </c>
    </row>
    <row r="4" spans="1:3" ht="13.8">
      <c r="A4" s="473" t="s">
        <v>41</v>
      </c>
      <c r="B4" s="474"/>
      <c r="C4" s="475"/>
    </row>
    <row r="5" spans="1:3">
      <c r="A5" s="476" t="s">
        <v>42</v>
      </c>
      <c r="B5" s="437">
        <f>'[1]Prof''l Prgm'!B20</f>
        <v>31641</v>
      </c>
      <c r="C5" s="477">
        <f>'[2]Prof''l Prgm'!C20</f>
        <v>43442</v>
      </c>
    </row>
    <row r="6" spans="1:3" ht="13.8">
      <c r="A6" s="473" t="s">
        <v>43</v>
      </c>
      <c r="B6" s="478"/>
      <c r="C6" s="479"/>
    </row>
    <row r="7" spans="1:3">
      <c r="A7" s="476" t="s">
        <v>44</v>
      </c>
      <c r="B7" s="437">
        <f>'[1]Prof''l Prgm'!D50</f>
        <v>38506</v>
      </c>
      <c r="C7" s="437">
        <f>'[1]Prof''l Prgm'!E50</f>
        <v>69375</v>
      </c>
    </row>
    <row r="8" spans="1:3">
      <c r="A8" s="345" t="s">
        <v>45</v>
      </c>
      <c r="B8" s="437">
        <f>'[1]Prof''l Prgm'!D74</f>
        <v>44798</v>
      </c>
      <c r="C8" s="437">
        <f>'[1]Prof''l Prgm'!E74</f>
        <v>83346</v>
      </c>
    </row>
    <row r="9" spans="1:3">
      <c r="A9" s="345" t="s">
        <v>46</v>
      </c>
      <c r="B9" s="437">
        <f>'[1]Prof''l Prgm'!D101</f>
        <v>21830</v>
      </c>
      <c r="C9" s="437">
        <f>'[1]Prof''l Prgm'!E101</f>
        <v>43718</v>
      </c>
    </row>
    <row r="10" spans="1:3">
      <c r="A10" s="345" t="s">
        <v>47</v>
      </c>
      <c r="B10" s="437">
        <f>'[1]Prof''l Prgm'!D124</f>
        <v>25252</v>
      </c>
      <c r="C10" s="437">
        <f>'[1]Prof''l Prgm'!E124</f>
        <v>43563</v>
      </c>
    </row>
    <row r="11" spans="1:3">
      <c r="A11" s="345" t="s">
        <v>48</v>
      </c>
      <c r="B11" s="437">
        <f>'[1]Prof''l Prgm'!D145</f>
        <v>20747</v>
      </c>
      <c r="C11" s="437">
        <f>'[1]Prof''l Prgm'!E145</f>
        <v>42724</v>
      </c>
    </row>
    <row r="12" spans="1:3">
      <c r="A12" s="345" t="s">
        <v>80</v>
      </c>
      <c r="B12" s="437">
        <f>'[1]Prof''l Prgm'!D194</f>
        <v>21586</v>
      </c>
      <c r="C12" s="437">
        <f>'[1]Prof''l Prgm'!E194</f>
        <v>42812</v>
      </c>
    </row>
    <row r="13" spans="1:3">
      <c r="A13" s="345" t="s">
        <v>49</v>
      </c>
      <c r="B13" s="437">
        <f>'[1]Prof''l Prgm'!D215</f>
        <v>16076</v>
      </c>
      <c r="C13" s="437">
        <f>'[1]Prof''l Prgm'!E215</f>
        <v>34502</v>
      </c>
    </row>
    <row r="14" spans="1:3">
      <c r="A14" s="345" t="s">
        <v>50</v>
      </c>
      <c r="B14" s="437">
        <f>'[1]Prof''l Prgm'!D239</f>
        <v>13261</v>
      </c>
      <c r="C14" s="437">
        <f>'[1]Prof''l Prgm'!E239</f>
        <v>26783</v>
      </c>
    </row>
    <row r="15" spans="1:3">
      <c r="A15" s="345" t="s">
        <v>129</v>
      </c>
      <c r="B15" s="437">
        <f>'[1]Prof''l Prgm'!D171</f>
        <v>14620</v>
      </c>
      <c r="C15" s="437">
        <f>'[1]Prof''l Prgm'!E171</f>
        <v>29012</v>
      </c>
    </row>
    <row r="16" spans="1:3">
      <c r="A16" s="345" t="s">
        <v>122</v>
      </c>
      <c r="B16" s="437">
        <f>'[1]Prof''l Prgm'!D265</f>
        <v>14403</v>
      </c>
      <c r="C16" s="437">
        <f>'[1]Prof''l Prgm'!E265</f>
        <v>29959</v>
      </c>
    </row>
    <row r="17" spans="1:3" ht="13.8">
      <c r="A17" s="473" t="s">
        <v>51</v>
      </c>
      <c r="B17" s="478"/>
      <c r="C17" s="479"/>
    </row>
    <row r="18" spans="1:3">
      <c r="A18" s="476" t="s">
        <v>52</v>
      </c>
      <c r="B18" s="437">
        <f>'[1]Prof''l Prgm'!B295</f>
        <v>43799</v>
      </c>
      <c r="C18" s="437">
        <f>'[1]Prof''l Prgm'!C295</f>
        <v>73999</v>
      </c>
    </row>
    <row r="19" spans="1:3">
      <c r="A19" s="345" t="s">
        <v>53</v>
      </c>
      <c r="B19" s="440">
        <f>'[1]Prof''l Prgm'!B319</f>
        <v>32242</v>
      </c>
      <c r="C19" s="440">
        <f>'[1]Prof''l Prgm'!C319</f>
        <v>63670</v>
      </c>
    </row>
    <row r="20" spans="1:3" ht="13.8">
      <c r="A20" s="473" t="s">
        <v>54</v>
      </c>
      <c r="B20" s="478"/>
      <c r="C20" s="479"/>
    </row>
    <row r="21" spans="1:3">
      <c r="A21" s="476" t="s">
        <v>55</v>
      </c>
      <c r="B21" s="437">
        <f>'[1]Prof''l Prgm'!B343</f>
        <v>35938</v>
      </c>
      <c r="C21" s="437">
        <f>'[1]Prof''l Prgm'!C343</f>
        <v>46840</v>
      </c>
    </row>
    <row r="22" spans="1:3" ht="13.8">
      <c r="A22" s="473" t="s">
        <v>128</v>
      </c>
      <c r="B22" s="478"/>
      <c r="C22" s="479"/>
    </row>
    <row r="23" spans="1:3">
      <c r="A23" s="476" t="s">
        <v>129</v>
      </c>
      <c r="B23" s="437">
        <f>'[1]Prof''l Prgm'!E410</f>
        <v>17888</v>
      </c>
      <c r="C23" s="437">
        <f>'[1]Prof''l Prgm'!F410</f>
        <v>29191</v>
      </c>
    </row>
    <row r="24" spans="1:3" ht="13.8">
      <c r="A24" s="473" t="s">
        <v>56</v>
      </c>
      <c r="B24" s="478"/>
      <c r="C24" s="479"/>
    </row>
    <row r="25" spans="1:3">
      <c r="A25" s="476" t="s">
        <v>122</v>
      </c>
      <c r="B25" s="437">
        <f>'[1]Prof''l Prgm'!E363</f>
        <v>22923</v>
      </c>
      <c r="C25" s="437">
        <f>'[1]Prof''l Prgm'!F363</f>
        <v>32965</v>
      </c>
    </row>
    <row r="26" spans="1:3">
      <c r="A26" s="476" t="s">
        <v>47</v>
      </c>
      <c r="B26" s="437">
        <f>'[1]Prof''l Prgm'!E387</f>
        <v>27082</v>
      </c>
      <c r="C26" s="437">
        <f>'[1]Prof''l Prgm'!F387</f>
        <v>39688</v>
      </c>
    </row>
    <row r="27" spans="1:3" ht="13.8">
      <c r="A27" s="473" t="s">
        <v>57</v>
      </c>
      <c r="B27" s="478"/>
      <c r="C27" s="479"/>
    </row>
    <row r="28" spans="1:3">
      <c r="A28" s="476" t="s">
        <v>80</v>
      </c>
      <c r="B28" s="437">
        <f>B12</f>
        <v>21586</v>
      </c>
      <c r="C28" s="477">
        <f>C12</f>
        <v>42812</v>
      </c>
    </row>
    <row r="29" spans="1:3" ht="13.8">
      <c r="A29" s="473" t="s">
        <v>96</v>
      </c>
      <c r="B29" s="478"/>
      <c r="C29" s="479"/>
    </row>
    <row r="30" spans="1:3">
      <c r="A30" s="476" t="s">
        <v>143</v>
      </c>
      <c r="B30" s="437">
        <f>'[1]Prof''l Prgm'!E432</f>
        <v>9790</v>
      </c>
      <c r="C30" s="437">
        <f>'[1]Prof''l Prgm'!F432</f>
        <v>19946</v>
      </c>
    </row>
    <row r="31" spans="1:3">
      <c r="A31" s="476" t="s">
        <v>170</v>
      </c>
      <c r="B31" s="437">
        <f>'[1]Prof''l Prgm'!E454</f>
        <v>9475</v>
      </c>
      <c r="C31" s="477">
        <f>'[1]Prof''l Prgm'!F454</f>
        <v>14472</v>
      </c>
    </row>
    <row r="32" spans="1:3" ht="17.399999999999999" customHeight="1">
      <c r="A32" s="473" t="s">
        <v>171</v>
      </c>
      <c r="B32" s="478"/>
      <c r="C32" s="479"/>
    </row>
    <row r="33" spans="1:3" ht="12" customHeight="1">
      <c r="A33" s="476" t="s">
        <v>170</v>
      </c>
      <c r="B33" s="437">
        <f>'[1]Prof''l Prgm'!E475</f>
        <v>13823.65</v>
      </c>
      <c r="C33" s="477">
        <f>'[1]Prof''l Prgm'!F475</f>
        <v>16351.9</v>
      </c>
    </row>
    <row r="34" spans="1:3" ht="45.6" customHeight="1">
      <c r="A34" s="647" t="s">
        <v>134</v>
      </c>
      <c r="B34" s="648"/>
      <c r="C34" s="649"/>
    </row>
    <row r="35" spans="1:3" ht="25.95" customHeight="1">
      <c r="A35" s="638" t="s">
        <v>172</v>
      </c>
      <c r="B35" s="650"/>
      <c r="C35" s="651"/>
    </row>
    <row r="36" spans="1:3" ht="9.6" customHeight="1" thickBot="1">
      <c r="A36" s="652"/>
      <c r="B36" s="653"/>
      <c r="C36" s="654"/>
    </row>
  </sheetData>
  <mergeCells count="5">
    <mergeCell ref="A1:C1"/>
    <mergeCell ref="A2:C2"/>
    <mergeCell ref="A34:C34"/>
    <mergeCell ref="A35:C35"/>
    <mergeCell ref="A36:C36"/>
  </mergeCells>
  <phoneticPr fontId="16" type="noConversion"/>
  <printOptions horizontalCentered="1"/>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030A0"/>
  </sheetPr>
  <dimension ref="A1:P69"/>
  <sheetViews>
    <sheetView showGridLines="0" topLeftCell="A7" zoomScaleNormal="100" workbookViewId="0">
      <selection activeCell="D61" sqref="D61:E61"/>
    </sheetView>
  </sheetViews>
  <sheetFormatPr defaultRowHeight="13.2"/>
  <cols>
    <col min="1" max="1" width="3.109375" customWidth="1"/>
    <col min="2" max="2" width="40.77734375" customWidth="1"/>
    <col min="3" max="4" width="10.77734375" customWidth="1"/>
    <col min="5" max="5" width="11.6640625" customWidth="1"/>
    <col min="6" max="6" width="10.77734375" customWidth="1"/>
    <col min="7" max="7" width="11.77734375" customWidth="1"/>
    <col min="8" max="11" width="10.77734375" customWidth="1"/>
    <col min="12" max="12" width="10.109375" customWidth="1"/>
    <col min="13" max="13" width="10.77734375" customWidth="1"/>
  </cols>
  <sheetData>
    <row r="1" spans="1:13" ht="21" customHeight="1">
      <c r="A1" s="493" t="s">
        <v>85</v>
      </c>
      <c r="B1" s="493"/>
      <c r="C1" s="493"/>
      <c r="D1" s="493"/>
      <c r="E1" s="493"/>
      <c r="F1" s="493"/>
      <c r="G1" s="493" t="s">
        <v>77</v>
      </c>
      <c r="H1" s="493"/>
      <c r="I1" s="493"/>
      <c r="J1" s="493"/>
      <c r="K1" s="493"/>
      <c r="L1" s="493"/>
      <c r="M1" s="493"/>
    </row>
    <row r="2" spans="1:13" ht="12" customHeight="1" thickBot="1"/>
    <row r="3" spans="1:13" ht="14.25" customHeight="1">
      <c r="A3" s="512" t="s">
        <v>25</v>
      </c>
      <c r="B3" s="539" t="s">
        <v>104</v>
      </c>
      <c r="C3" s="510" t="s">
        <v>73</v>
      </c>
      <c r="D3" s="494" t="s">
        <v>180</v>
      </c>
      <c r="E3" s="524"/>
      <c r="F3" s="494" t="s">
        <v>181</v>
      </c>
      <c r="G3" s="547"/>
      <c r="H3" s="548"/>
      <c r="I3" s="548"/>
      <c r="J3" s="494" t="s">
        <v>198</v>
      </c>
      <c r="K3" s="495"/>
      <c r="L3" s="496"/>
      <c r="M3" s="497"/>
    </row>
    <row r="4" spans="1:13" ht="42.75" customHeight="1" thickBot="1">
      <c r="A4" s="513"/>
      <c r="B4" s="540"/>
      <c r="C4" s="511"/>
      <c r="D4" s="33" t="s">
        <v>182</v>
      </c>
      <c r="E4" s="32" t="s">
        <v>1</v>
      </c>
      <c r="F4" s="98" t="s">
        <v>187</v>
      </c>
      <c r="G4" s="97" t="s">
        <v>1</v>
      </c>
      <c r="H4" s="97" t="s">
        <v>188</v>
      </c>
      <c r="I4" s="53" t="s">
        <v>189</v>
      </c>
      <c r="J4" s="282" t="s">
        <v>191</v>
      </c>
      <c r="K4" s="53" t="s">
        <v>1</v>
      </c>
      <c r="L4" s="97" t="s">
        <v>188</v>
      </c>
      <c r="M4" s="104" t="s">
        <v>192</v>
      </c>
    </row>
    <row r="5" spans="1:13" ht="15" customHeight="1">
      <c r="A5" s="142" t="s">
        <v>0</v>
      </c>
      <c r="B5" s="147" t="s">
        <v>103</v>
      </c>
      <c r="C5" s="134"/>
      <c r="D5" s="135"/>
      <c r="E5" s="136"/>
      <c r="F5" s="137"/>
      <c r="G5" s="138"/>
      <c r="H5" s="139"/>
      <c r="I5" s="280"/>
      <c r="J5" s="283"/>
      <c r="K5" s="123"/>
      <c r="L5" s="123"/>
      <c r="M5" s="3"/>
    </row>
    <row r="6" spans="1:13" ht="9" customHeight="1">
      <c r="A6" s="143"/>
      <c r="B6" s="54"/>
      <c r="C6" s="85"/>
      <c r="D6" s="12"/>
      <c r="E6" s="3"/>
      <c r="F6" s="99"/>
      <c r="G6" s="18"/>
      <c r="H6" s="4"/>
      <c r="I6" s="5"/>
      <c r="J6" s="283"/>
      <c r="K6" s="123"/>
      <c r="L6" s="123"/>
      <c r="M6" s="3"/>
    </row>
    <row r="7" spans="1:13" ht="15" customHeight="1">
      <c r="A7" s="11"/>
      <c r="B7" s="213" t="s">
        <v>2</v>
      </c>
      <c r="C7" s="217">
        <v>30</v>
      </c>
      <c r="D7" s="218">
        <v>1</v>
      </c>
      <c r="E7" s="208">
        <f>+D7*C7</f>
        <v>30</v>
      </c>
      <c r="F7" s="225">
        <v>2</v>
      </c>
      <c r="G7" s="220">
        <f>C7*F7</f>
        <v>60</v>
      </c>
      <c r="H7" s="211">
        <f>G7-E7</f>
        <v>30</v>
      </c>
      <c r="I7" s="221">
        <f>H7/E7</f>
        <v>1</v>
      </c>
      <c r="J7" s="284">
        <v>2</v>
      </c>
      <c r="K7" s="219">
        <f>C7*J7</f>
        <v>60</v>
      </c>
      <c r="L7" s="186">
        <f>K7-E7</f>
        <v>30</v>
      </c>
      <c r="M7" s="232">
        <f>L7/E7</f>
        <v>1</v>
      </c>
    </row>
    <row r="8" spans="1:13" ht="15" customHeight="1">
      <c r="A8" s="11"/>
      <c r="B8" s="112" t="s">
        <v>3</v>
      </c>
      <c r="C8" s="113">
        <v>30</v>
      </c>
      <c r="D8" s="114">
        <v>1</v>
      </c>
      <c r="E8" s="145">
        <f>+D8*C8</f>
        <v>30</v>
      </c>
      <c r="F8" s="115">
        <v>2</v>
      </c>
      <c r="G8" s="116">
        <f>C8*F8</f>
        <v>60</v>
      </c>
      <c r="H8" s="117">
        <f>G8-E8</f>
        <v>30</v>
      </c>
      <c r="I8" s="184">
        <f>H8/E8</f>
        <v>1</v>
      </c>
      <c r="J8" s="285" t="s">
        <v>194</v>
      </c>
      <c r="K8" s="185"/>
      <c r="L8" s="187">
        <f>K7-G7</f>
        <v>0</v>
      </c>
      <c r="M8" s="407">
        <f>L8/G7</f>
        <v>0</v>
      </c>
    </row>
    <row r="9" spans="1:13" ht="15" customHeight="1" thickBot="1">
      <c r="A9" s="84"/>
      <c r="B9" s="224" t="s">
        <v>4</v>
      </c>
      <c r="C9" s="196">
        <v>30</v>
      </c>
      <c r="D9" s="222">
        <f>SUM(D7:D8)</f>
        <v>2</v>
      </c>
      <c r="E9" s="228">
        <f>D9*C9</f>
        <v>60</v>
      </c>
      <c r="F9" s="222">
        <f>SUM(F7:F8)</f>
        <v>4</v>
      </c>
      <c r="G9" s="229">
        <f>F9*C9</f>
        <v>120</v>
      </c>
      <c r="H9" s="230">
        <f>G9-E9</f>
        <v>60</v>
      </c>
      <c r="I9" s="281">
        <f>H9/E9</f>
        <v>1</v>
      </c>
      <c r="J9" s="286" t="s">
        <v>25</v>
      </c>
      <c r="K9" s="287" t="s">
        <v>25</v>
      </c>
      <c r="L9" s="288" t="s">
        <v>25</v>
      </c>
      <c r="M9" s="289" t="s">
        <v>25</v>
      </c>
    </row>
    <row r="10" spans="1:13" ht="9" customHeight="1" thickBot="1">
      <c r="A10" s="107"/>
      <c r="B10" s="131"/>
      <c r="C10" s="131"/>
      <c r="D10" s="132"/>
      <c r="E10" s="132"/>
      <c r="F10" s="133"/>
      <c r="G10" s="133"/>
      <c r="H10" s="133"/>
      <c r="I10" s="133"/>
      <c r="J10" s="108"/>
      <c r="K10" s="109"/>
      <c r="L10" s="26"/>
      <c r="M10" s="141"/>
    </row>
    <row r="11" spans="1:13" ht="15" customHeight="1">
      <c r="A11" s="142" t="s">
        <v>5</v>
      </c>
      <c r="B11" s="147" t="s">
        <v>26</v>
      </c>
      <c r="C11" s="92"/>
      <c r="D11" s="4"/>
      <c r="E11" s="453"/>
      <c r="F11" s="369"/>
      <c r="G11" s="454"/>
      <c r="H11" s="369"/>
      <c r="I11" s="453"/>
      <c r="J11" s="498" t="s">
        <v>193</v>
      </c>
      <c r="K11" s="499"/>
      <c r="L11" s="500"/>
      <c r="M11" s="501"/>
    </row>
    <row r="12" spans="1:13" ht="9" customHeight="1">
      <c r="A12" s="143"/>
      <c r="B12" s="54"/>
      <c r="C12" s="92"/>
      <c r="D12" s="4"/>
      <c r="E12" s="453"/>
      <c r="F12" s="369"/>
      <c r="G12" s="454"/>
      <c r="H12" s="369"/>
      <c r="I12" s="453"/>
      <c r="J12" s="502"/>
      <c r="K12" s="503"/>
      <c r="L12" s="504"/>
      <c r="M12" s="505"/>
    </row>
    <row r="13" spans="1:13" ht="11.25" customHeight="1">
      <c r="A13" s="1"/>
      <c r="B13" s="82" t="s">
        <v>106</v>
      </c>
      <c r="C13" s="313"/>
      <c r="D13" s="89"/>
      <c r="E13" s="455"/>
      <c r="F13" s="456"/>
      <c r="G13" s="457"/>
      <c r="H13" s="458"/>
      <c r="I13" s="459"/>
      <c r="J13" s="506"/>
      <c r="K13" s="507"/>
      <c r="L13" s="508"/>
      <c r="M13" s="509"/>
    </row>
    <row r="14" spans="1:13">
      <c r="A14" s="1"/>
      <c r="B14" s="87" t="s">
        <v>60</v>
      </c>
      <c r="C14" s="313">
        <v>30</v>
      </c>
      <c r="D14" s="144">
        <v>1</v>
      </c>
      <c r="E14" s="455">
        <f t="shared" ref="E14:E24" si="0">D14*C14</f>
        <v>30</v>
      </c>
      <c r="F14" s="456">
        <v>2</v>
      </c>
      <c r="G14" s="457">
        <f>C14*F14</f>
        <v>60</v>
      </c>
      <c r="H14" s="361">
        <f t="shared" ref="H14:H24" si="1">G14-E14</f>
        <v>30</v>
      </c>
      <c r="I14" s="460">
        <f t="shared" ref="I14:I24" si="2">H14/E14</f>
        <v>1</v>
      </c>
      <c r="J14" s="461">
        <f>F14</f>
        <v>2</v>
      </c>
      <c r="K14" s="462">
        <f>G14</f>
        <v>60</v>
      </c>
      <c r="L14" s="126">
        <f>H14</f>
        <v>30</v>
      </c>
      <c r="M14" s="127">
        <f>I14</f>
        <v>1</v>
      </c>
    </row>
    <row r="15" spans="1:13">
      <c r="A15" s="1"/>
      <c r="B15" s="87" t="s">
        <v>11</v>
      </c>
      <c r="C15" s="313">
        <v>30</v>
      </c>
      <c r="D15" s="144">
        <v>1</v>
      </c>
      <c r="E15" s="455">
        <f t="shared" si="0"/>
        <v>30</v>
      </c>
      <c r="F15" s="456">
        <v>2</v>
      </c>
      <c r="G15" s="457">
        <f t="shared" ref="G15:G24" si="3">C15*F15</f>
        <v>60</v>
      </c>
      <c r="H15" s="361">
        <f t="shared" si="1"/>
        <v>30</v>
      </c>
      <c r="I15" s="460">
        <f t="shared" si="2"/>
        <v>1</v>
      </c>
      <c r="J15" s="461">
        <f t="shared" ref="J15:M30" si="4">F15</f>
        <v>2</v>
      </c>
      <c r="K15" s="462">
        <f t="shared" si="4"/>
        <v>60</v>
      </c>
      <c r="L15" s="126">
        <f t="shared" si="4"/>
        <v>30</v>
      </c>
      <c r="M15" s="127">
        <f t="shared" si="4"/>
        <v>1</v>
      </c>
    </row>
    <row r="16" spans="1:13">
      <c r="A16" s="1"/>
      <c r="B16" s="88" t="s">
        <v>68</v>
      </c>
      <c r="C16" s="313">
        <v>30</v>
      </c>
      <c r="D16" s="89">
        <v>1</v>
      </c>
      <c r="E16" s="455">
        <f t="shared" si="0"/>
        <v>30</v>
      </c>
      <c r="F16" s="456">
        <v>2</v>
      </c>
      <c r="G16" s="457">
        <f t="shared" si="3"/>
        <v>60</v>
      </c>
      <c r="H16" s="361">
        <f t="shared" si="1"/>
        <v>30</v>
      </c>
      <c r="I16" s="460">
        <f t="shared" si="2"/>
        <v>1</v>
      </c>
      <c r="J16" s="461">
        <f t="shared" si="4"/>
        <v>2</v>
      </c>
      <c r="K16" s="462">
        <f t="shared" si="4"/>
        <v>60</v>
      </c>
      <c r="L16" s="126">
        <f t="shared" si="4"/>
        <v>30</v>
      </c>
      <c r="M16" s="127">
        <f t="shared" si="4"/>
        <v>1</v>
      </c>
    </row>
    <row r="17" spans="1:16" ht="13.5" customHeight="1">
      <c r="A17" s="1"/>
      <c r="B17" t="s">
        <v>65</v>
      </c>
      <c r="C17" s="313">
        <v>30</v>
      </c>
      <c r="D17" s="89">
        <v>1</v>
      </c>
      <c r="E17" s="455">
        <f t="shared" si="0"/>
        <v>30</v>
      </c>
      <c r="F17" s="456">
        <v>2</v>
      </c>
      <c r="G17" s="457">
        <f t="shared" si="3"/>
        <v>60</v>
      </c>
      <c r="H17" s="361">
        <f t="shared" si="1"/>
        <v>30</v>
      </c>
      <c r="I17" s="460">
        <f t="shared" si="2"/>
        <v>1</v>
      </c>
      <c r="J17" s="461">
        <f t="shared" si="4"/>
        <v>2</v>
      </c>
      <c r="K17" s="462">
        <f t="shared" si="4"/>
        <v>60</v>
      </c>
      <c r="L17" s="126">
        <f t="shared" si="4"/>
        <v>30</v>
      </c>
      <c r="M17" s="127">
        <f t="shared" si="4"/>
        <v>1</v>
      </c>
    </row>
    <row r="18" spans="1:16" ht="13.5" customHeight="1">
      <c r="A18" s="1"/>
      <c r="B18" s="87" t="s">
        <v>12</v>
      </c>
      <c r="C18" s="313">
        <v>2</v>
      </c>
      <c r="D18" s="89">
        <v>1</v>
      </c>
      <c r="E18" s="455">
        <f t="shared" si="0"/>
        <v>2</v>
      </c>
      <c r="F18" s="456">
        <v>2</v>
      </c>
      <c r="G18" s="457">
        <f t="shared" si="3"/>
        <v>4</v>
      </c>
      <c r="H18" s="361">
        <f t="shared" si="1"/>
        <v>2</v>
      </c>
      <c r="I18" s="460">
        <f t="shared" si="2"/>
        <v>1</v>
      </c>
      <c r="J18" s="461">
        <f t="shared" si="4"/>
        <v>2</v>
      </c>
      <c r="K18" s="462">
        <f t="shared" si="4"/>
        <v>4</v>
      </c>
      <c r="L18" s="126">
        <f t="shared" si="4"/>
        <v>2</v>
      </c>
      <c r="M18" s="127">
        <f t="shared" si="4"/>
        <v>1</v>
      </c>
    </row>
    <row r="19" spans="1:16" ht="13.5" customHeight="1">
      <c r="A19" s="1"/>
      <c r="B19" s="87" t="s">
        <v>13</v>
      </c>
      <c r="C19" s="313">
        <v>30</v>
      </c>
      <c r="D19" s="89">
        <v>1</v>
      </c>
      <c r="E19" s="455">
        <f t="shared" si="0"/>
        <v>30</v>
      </c>
      <c r="F19" s="456">
        <v>2</v>
      </c>
      <c r="G19" s="457">
        <f t="shared" si="3"/>
        <v>60</v>
      </c>
      <c r="H19" s="361">
        <f t="shared" si="1"/>
        <v>30</v>
      </c>
      <c r="I19" s="460">
        <f t="shared" si="2"/>
        <v>1</v>
      </c>
      <c r="J19" s="461">
        <f t="shared" si="4"/>
        <v>2</v>
      </c>
      <c r="K19" s="462">
        <f t="shared" si="4"/>
        <v>60</v>
      </c>
      <c r="L19" s="126">
        <f t="shared" si="4"/>
        <v>30</v>
      </c>
      <c r="M19" s="127">
        <f t="shared" si="4"/>
        <v>1</v>
      </c>
      <c r="P19" t="s">
        <v>25</v>
      </c>
    </row>
    <row r="20" spans="1:16" ht="13.5" customHeight="1">
      <c r="A20" s="1"/>
      <c r="B20" s="87" t="s">
        <v>66</v>
      </c>
      <c r="C20" s="313">
        <v>2</v>
      </c>
      <c r="D20" s="89">
        <v>1</v>
      </c>
      <c r="E20" s="455">
        <f t="shared" si="0"/>
        <v>2</v>
      </c>
      <c r="F20" s="456">
        <v>2</v>
      </c>
      <c r="G20" s="457">
        <f t="shared" si="3"/>
        <v>4</v>
      </c>
      <c r="H20" s="361">
        <f t="shared" si="1"/>
        <v>2</v>
      </c>
      <c r="I20" s="460">
        <f t="shared" si="2"/>
        <v>1</v>
      </c>
      <c r="J20" s="461">
        <f t="shared" si="4"/>
        <v>2</v>
      </c>
      <c r="K20" s="462">
        <f t="shared" si="4"/>
        <v>4</v>
      </c>
      <c r="L20" s="126">
        <f t="shared" si="4"/>
        <v>2</v>
      </c>
      <c r="M20" s="127">
        <f t="shared" si="4"/>
        <v>1</v>
      </c>
    </row>
    <row r="21" spans="1:16" ht="10.95" customHeight="1">
      <c r="A21" s="1"/>
      <c r="B21" s="87" t="s">
        <v>61</v>
      </c>
      <c r="C21" s="313">
        <v>2</v>
      </c>
      <c r="D21" s="89">
        <v>1</v>
      </c>
      <c r="E21" s="455">
        <f t="shared" si="0"/>
        <v>2</v>
      </c>
      <c r="F21" s="456">
        <v>2</v>
      </c>
      <c r="G21" s="457">
        <f t="shared" si="3"/>
        <v>4</v>
      </c>
      <c r="H21" s="361">
        <f t="shared" si="1"/>
        <v>2</v>
      </c>
      <c r="I21" s="460">
        <f t="shared" si="2"/>
        <v>1</v>
      </c>
      <c r="J21" s="461">
        <f t="shared" si="4"/>
        <v>2</v>
      </c>
      <c r="K21" s="462">
        <f t="shared" si="4"/>
        <v>4</v>
      </c>
      <c r="L21" s="126">
        <f t="shared" si="4"/>
        <v>2</v>
      </c>
      <c r="M21" s="127">
        <f t="shared" si="4"/>
        <v>1</v>
      </c>
    </row>
    <row r="22" spans="1:16" ht="13.5" customHeight="1">
      <c r="A22" s="1"/>
      <c r="B22" s="87" t="s">
        <v>62</v>
      </c>
      <c r="C22" s="313">
        <v>30</v>
      </c>
      <c r="D22" s="89">
        <v>1</v>
      </c>
      <c r="E22" s="455">
        <f t="shared" si="0"/>
        <v>30</v>
      </c>
      <c r="F22" s="456">
        <v>2</v>
      </c>
      <c r="G22" s="457">
        <f t="shared" si="3"/>
        <v>60</v>
      </c>
      <c r="H22" s="361">
        <f t="shared" si="1"/>
        <v>30</v>
      </c>
      <c r="I22" s="460">
        <f t="shared" si="2"/>
        <v>1</v>
      </c>
      <c r="J22" s="461">
        <f t="shared" si="4"/>
        <v>2</v>
      </c>
      <c r="K22" s="462">
        <f t="shared" si="4"/>
        <v>60</v>
      </c>
      <c r="L22" s="126">
        <f t="shared" si="4"/>
        <v>30</v>
      </c>
      <c r="M22" s="127">
        <f t="shared" si="4"/>
        <v>1</v>
      </c>
    </row>
    <row r="23" spans="1:16" ht="13.5" customHeight="1">
      <c r="A23" s="1"/>
      <c r="B23" s="87" t="s">
        <v>63</v>
      </c>
      <c r="C23" s="93">
        <v>30</v>
      </c>
      <c r="D23" s="90">
        <v>1</v>
      </c>
      <c r="E23" s="455">
        <f t="shared" si="0"/>
        <v>30</v>
      </c>
      <c r="F23" s="456">
        <v>2</v>
      </c>
      <c r="G23" s="457">
        <f t="shared" si="3"/>
        <v>60</v>
      </c>
      <c r="H23" s="361">
        <f t="shared" si="1"/>
        <v>30</v>
      </c>
      <c r="I23" s="460">
        <f t="shared" si="2"/>
        <v>1</v>
      </c>
      <c r="J23" s="461">
        <f t="shared" si="4"/>
        <v>2</v>
      </c>
      <c r="K23" s="462">
        <f t="shared" si="4"/>
        <v>60</v>
      </c>
      <c r="L23" s="126">
        <f t="shared" si="4"/>
        <v>30</v>
      </c>
      <c r="M23" s="127">
        <f t="shared" si="4"/>
        <v>1</v>
      </c>
    </row>
    <row r="24" spans="1:16" ht="13.5" customHeight="1">
      <c r="A24" s="1"/>
      <c r="B24" s="79" t="s">
        <v>67</v>
      </c>
      <c r="C24" s="94">
        <v>30</v>
      </c>
      <c r="D24" s="89">
        <v>1</v>
      </c>
      <c r="E24" s="455">
        <f t="shared" si="0"/>
        <v>30</v>
      </c>
      <c r="F24" s="456">
        <v>2</v>
      </c>
      <c r="G24" s="457">
        <f t="shared" si="3"/>
        <v>60</v>
      </c>
      <c r="H24" s="361">
        <f t="shared" si="1"/>
        <v>30</v>
      </c>
      <c r="I24" s="460">
        <f t="shared" si="2"/>
        <v>1</v>
      </c>
      <c r="J24" s="461">
        <f t="shared" si="4"/>
        <v>2</v>
      </c>
      <c r="K24" s="462">
        <f t="shared" si="4"/>
        <v>60</v>
      </c>
      <c r="L24" s="126">
        <f t="shared" si="4"/>
        <v>30</v>
      </c>
      <c r="M24" s="127">
        <f t="shared" si="4"/>
        <v>1</v>
      </c>
    </row>
    <row r="25" spans="1:16" ht="13.5" customHeight="1">
      <c r="A25" s="1"/>
      <c r="B25" s="87" t="s">
        <v>29</v>
      </c>
      <c r="C25" s="94" t="s">
        <v>25</v>
      </c>
      <c r="D25" s="121" t="s">
        <v>25</v>
      </c>
      <c r="E25" s="21" t="s">
        <v>25</v>
      </c>
      <c r="F25" s="121" t="s">
        <v>25</v>
      </c>
      <c r="G25" s="457" t="s">
        <v>25</v>
      </c>
      <c r="H25" s="361" t="s">
        <v>25</v>
      </c>
      <c r="I25" s="460" t="s">
        <v>25</v>
      </c>
      <c r="J25" s="461" t="str">
        <f t="shared" si="4"/>
        <v xml:space="preserve"> </v>
      </c>
      <c r="K25" s="462" t="str">
        <f t="shared" si="4"/>
        <v xml:space="preserve"> </v>
      </c>
      <c r="L25" s="126" t="str">
        <f t="shared" si="4"/>
        <v xml:space="preserve"> </v>
      </c>
      <c r="M25" s="127" t="str">
        <f t="shared" si="4"/>
        <v xml:space="preserve"> </v>
      </c>
    </row>
    <row r="26" spans="1:16" ht="13.5" customHeight="1">
      <c r="A26" s="1"/>
      <c r="B26" s="103"/>
      <c r="C26" s="94">
        <v>30</v>
      </c>
      <c r="D26" s="89">
        <v>1</v>
      </c>
      <c r="E26" s="455">
        <f>D26*C26</f>
        <v>30</v>
      </c>
      <c r="F26" s="456">
        <v>2</v>
      </c>
      <c r="G26" s="457">
        <f t="shared" ref="G26:G28" si="5">C26*F26</f>
        <v>60</v>
      </c>
      <c r="H26" s="361">
        <f t="shared" ref="H26:H28" si="6">G26-E26</f>
        <v>30</v>
      </c>
      <c r="I26" s="460">
        <f t="shared" ref="I26:I28" si="7">H26/E26</f>
        <v>1</v>
      </c>
      <c r="J26" s="461">
        <f t="shared" si="4"/>
        <v>2</v>
      </c>
      <c r="K26" s="462">
        <f t="shared" si="4"/>
        <v>60</v>
      </c>
      <c r="L26" s="126">
        <f t="shared" si="4"/>
        <v>30</v>
      </c>
      <c r="M26" s="127">
        <f t="shared" si="4"/>
        <v>1</v>
      </c>
    </row>
    <row r="27" spans="1:16" ht="13.5" customHeight="1">
      <c r="A27" s="1"/>
      <c r="B27" s="103"/>
      <c r="C27" s="94">
        <v>30</v>
      </c>
      <c r="D27" s="89">
        <v>1</v>
      </c>
      <c r="E27" s="455">
        <f>D27*C27</f>
        <v>30</v>
      </c>
      <c r="F27" s="456">
        <v>2</v>
      </c>
      <c r="G27" s="457">
        <f t="shared" si="5"/>
        <v>60</v>
      </c>
      <c r="H27" s="361">
        <f t="shared" si="6"/>
        <v>30</v>
      </c>
      <c r="I27" s="460">
        <f t="shared" si="7"/>
        <v>1</v>
      </c>
      <c r="J27" s="461">
        <f t="shared" si="4"/>
        <v>2</v>
      </c>
      <c r="K27" s="462">
        <f t="shared" si="4"/>
        <v>60</v>
      </c>
      <c r="L27" s="126">
        <f t="shared" si="4"/>
        <v>30</v>
      </c>
      <c r="M27" s="127">
        <f t="shared" si="4"/>
        <v>1</v>
      </c>
    </row>
    <row r="28" spans="1:16" ht="13.5" customHeight="1">
      <c r="A28" s="1"/>
      <c r="B28" s="103"/>
      <c r="C28" s="94">
        <v>30</v>
      </c>
      <c r="D28" s="89">
        <v>1</v>
      </c>
      <c r="E28" s="455">
        <f>D28*C28</f>
        <v>30</v>
      </c>
      <c r="F28" s="456">
        <v>2</v>
      </c>
      <c r="G28" s="457">
        <f t="shared" si="5"/>
        <v>60</v>
      </c>
      <c r="H28" s="361">
        <f t="shared" si="6"/>
        <v>30</v>
      </c>
      <c r="I28" s="460">
        <f t="shared" si="7"/>
        <v>1</v>
      </c>
      <c r="J28" s="461">
        <f t="shared" si="4"/>
        <v>2</v>
      </c>
      <c r="K28" s="462">
        <f t="shared" si="4"/>
        <v>60</v>
      </c>
      <c r="L28" s="126">
        <f t="shared" si="4"/>
        <v>30</v>
      </c>
      <c r="M28" s="127">
        <f t="shared" si="4"/>
        <v>1</v>
      </c>
    </row>
    <row r="29" spans="1:16" ht="13.5" customHeight="1">
      <c r="A29" s="1"/>
      <c r="B29" s="206"/>
      <c r="C29" s="94" t="s">
        <v>25</v>
      </c>
      <c r="D29" s="121" t="s">
        <v>25</v>
      </c>
      <c r="E29" s="21" t="s">
        <v>25</v>
      </c>
      <c r="F29" s="121" t="s">
        <v>25</v>
      </c>
      <c r="G29" s="457" t="s">
        <v>25</v>
      </c>
      <c r="H29" s="361" t="s">
        <v>25</v>
      </c>
      <c r="I29" s="460" t="s">
        <v>25</v>
      </c>
      <c r="J29" s="461" t="str">
        <f>F29</f>
        <v xml:space="preserve"> </v>
      </c>
      <c r="K29" s="462" t="str">
        <f>G29</f>
        <v xml:space="preserve"> </v>
      </c>
      <c r="L29" s="126" t="str">
        <f>H29</f>
        <v xml:space="preserve"> </v>
      </c>
      <c r="M29" s="127" t="str">
        <f>I29</f>
        <v xml:space="preserve"> </v>
      </c>
    </row>
    <row r="30" spans="1:16" ht="13.5" customHeight="1">
      <c r="A30" s="1"/>
      <c r="B30" s="122"/>
      <c r="C30" s="95" t="s">
        <v>25</v>
      </c>
      <c r="D30" s="148" t="s">
        <v>25</v>
      </c>
      <c r="E30" s="40" t="s">
        <v>25</v>
      </c>
      <c r="F30" s="148" t="s">
        <v>25</v>
      </c>
      <c r="G30" s="463" t="s">
        <v>25</v>
      </c>
      <c r="H30" s="464" t="s">
        <v>25</v>
      </c>
      <c r="I30" s="465" t="s">
        <v>25</v>
      </c>
      <c r="J30" s="466" t="str">
        <f t="shared" si="4"/>
        <v xml:space="preserve"> </v>
      </c>
      <c r="K30" s="467" t="str">
        <f t="shared" si="4"/>
        <v xml:space="preserve"> </v>
      </c>
      <c r="L30" s="175" t="str">
        <f t="shared" si="4"/>
        <v xml:space="preserve"> </v>
      </c>
      <c r="M30" s="176" t="str">
        <f t="shared" si="4"/>
        <v xml:space="preserve"> </v>
      </c>
    </row>
    <row r="31" spans="1:16" ht="13.5" customHeight="1">
      <c r="A31" s="11"/>
      <c r="B31" s="155" t="s">
        <v>86</v>
      </c>
      <c r="C31" s="156">
        <v>30</v>
      </c>
      <c r="D31" s="157">
        <f>E31/C31</f>
        <v>11.2</v>
      </c>
      <c r="E31" s="158">
        <f>SUM(E14:E30)</f>
        <v>336</v>
      </c>
      <c r="F31" s="157">
        <f>G31/C31</f>
        <v>22.4</v>
      </c>
      <c r="G31" s="159">
        <f>SUM(G14:G30)</f>
        <v>672</v>
      </c>
      <c r="H31" s="157">
        <f>G31-E31</f>
        <v>336</v>
      </c>
      <c r="I31" s="160">
        <f t="shared" ref="I31" si="8">H31/E31</f>
        <v>1</v>
      </c>
      <c r="J31" s="177">
        <f t="shared" ref="J31:M31" si="9">F31</f>
        <v>22.4</v>
      </c>
      <c r="K31" s="178">
        <f t="shared" si="9"/>
        <v>672</v>
      </c>
      <c r="L31" s="179">
        <f t="shared" si="9"/>
        <v>336</v>
      </c>
      <c r="M31" s="233">
        <f t="shared" si="9"/>
        <v>1</v>
      </c>
    </row>
    <row r="32" spans="1:16" s="43" customFormat="1" ht="13.5" customHeight="1">
      <c r="A32" s="42"/>
      <c r="B32" s="151"/>
      <c r="C32" s="152"/>
      <c r="D32" s="153"/>
      <c r="E32" s="154"/>
      <c r="F32" s="153"/>
      <c r="G32" s="14" t="s">
        <v>25</v>
      </c>
      <c r="H32" s="14"/>
      <c r="I32" s="15"/>
      <c r="J32" s="180"/>
      <c r="K32" s="181"/>
      <c r="L32" s="182" t="s">
        <v>25</v>
      </c>
      <c r="M32" s="183" t="s">
        <v>25</v>
      </c>
    </row>
    <row r="33" spans="1:16" ht="13.5" customHeight="1">
      <c r="A33" s="1"/>
      <c r="B33" s="83" t="s">
        <v>105</v>
      </c>
      <c r="C33" s="105"/>
      <c r="D33" s="16"/>
      <c r="E33" s="106"/>
      <c r="F33" s="80"/>
      <c r="G33" s="8" t="s">
        <v>25</v>
      </c>
      <c r="H33" s="8"/>
      <c r="I33" s="81"/>
      <c r="J33" s="128"/>
      <c r="K33" s="129"/>
      <c r="L33" s="126" t="s">
        <v>25</v>
      </c>
      <c r="M33" s="127" t="s">
        <v>25</v>
      </c>
    </row>
    <row r="34" spans="1:16" ht="13.5" customHeight="1">
      <c r="A34" s="1"/>
      <c r="B34" s="87" t="s">
        <v>6</v>
      </c>
      <c r="C34" s="86">
        <v>30</v>
      </c>
      <c r="D34" s="91">
        <v>1</v>
      </c>
      <c r="E34" s="9">
        <f t="shared" ref="E34:E42" si="10">D34*C34</f>
        <v>30</v>
      </c>
      <c r="F34" s="19">
        <v>2</v>
      </c>
      <c r="G34" s="8">
        <f t="shared" ref="G34:G42" si="11">C34*F34</f>
        <v>60</v>
      </c>
      <c r="H34" s="96">
        <f t="shared" ref="H34:H42" si="12">G34-E34</f>
        <v>30</v>
      </c>
      <c r="I34" s="100">
        <f t="shared" ref="I34:I49" si="13">H34/E34</f>
        <v>1</v>
      </c>
      <c r="J34" s="124">
        <f t="shared" ref="J34:M49" si="14">F34</f>
        <v>2</v>
      </c>
      <c r="K34" s="125">
        <f t="shared" si="14"/>
        <v>60</v>
      </c>
      <c r="L34" s="126">
        <f t="shared" si="14"/>
        <v>30</v>
      </c>
      <c r="M34" s="127">
        <f t="shared" si="14"/>
        <v>1</v>
      </c>
    </row>
    <row r="35" spans="1:16" ht="13.5" customHeight="1">
      <c r="A35" s="1"/>
      <c r="B35" s="87" t="s">
        <v>7</v>
      </c>
      <c r="C35" s="86">
        <v>30</v>
      </c>
      <c r="D35" s="91">
        <v>1</v>
      </c>
      <c r="E35" s="9">
        <f t="shared" si="10"/>
        <v>30</v>
      </c>
      <c r="F35" s="19">
        <v>2</v>
      </c>
      <c r="G35" s="8">
        <f t="shared" si="11"/>
        <v>60</v>
      </c>
      <c r="H35" s="96">
        <f t="shared" si="12"/>
        <v>30</v>
      </c>
      <c r="I35" s="100">
        <f t="shared" si="13"/>
        <v>1</v>
      </c>
      <c r="J35" s="124">
        <f t="shared" si="14"/>
        <v>2</v>
      </c>
      <c r="K35" s="125">
        <f t="shared" si="14"/>
        <v>60</v>
      </c>
      <c r="L35" s="126">
        <f t="shared" si="14"/>
        <v>30</v>
      </c>
      <c r="M35" s="127">
        <f t="shared" si="14"/>
        <v>1</v>
      </c>
    </row>
    <row r="36" spans="1:16" ht="13.5" customHeight="1">
      <c r="A36" s="1"/>
      <c r="B36" s="87" t="s">
        <v>8</v>
      </c>
      <c r="C36" s="86">
        <v>30</v>
      </c>
      <c r="D36" s="91">
        <v>1</v>
      </c>
      <c r="E36" s="9">
        <f t="shared" si="10"/>
        <v>30</v>
      </c>
      <c r="F36" s="19">
        <v>2</v>
      </c>
      <c r="G36" s="8">
        <f t="shared" si="11"/>
        <v>60</v>
      </c>
      <c r="H36" s="96">
        <f t="shared" si="12"/>
        <v>30</v>
      </c>
      <c r="I36" s="100">
        <f t="shared" si="13"/>
        <v>1</v>
      </c>
      <c r="J36" s="124">
        <f t="shared" si="14"/>
        <v>2</v>
      </c>
      <c r="K36" s="125">
        <f t="shared" si="14"/>
        <v>60</v>
      </c>
      <c r="L36" s="126">
        <f t="shared" si="14"/>
        <v>30</v>
      </c>
      <c r="M36" s="127">
        <f t="shared" si="14"/>
        <v>1</v>
      </c>
    </row>
    <row r="37" spans="1:16" ht="13.5" customHeight="1">
      <c r="A37" s="1"/>
      <c r="B37" s="87" t="s">
        <v>9</v>
      </c>
      <c r="C37" s="94">
        <v>2</v>
      </c>
      <c r="D37" s="91">
        <v>1</v>
      </c>
      <c r="E37" s="9">
        <f t="shared" si="10"/>
        <v>2</v>
      </c>
      <c r="F37" s="19">
        <v>2</v>
      </c>
      <c r="G37" s="8">
        <f t="shared" si="11"/>
        <v>4</v>
      </c>
      <c r="H37" s="96">
        <f t="shared" si="12"/>
        <v>2</v>
      </c>
      <c r="I37" s="100">
        <f t="shared" si="13"/>
        <v>1</v>
      </c>
      <c r="J37" s="124">
        <f t="shared" si="14"/>
        <v>2</v>
      </c>
      <c r="K37" s="125">
        <f t="shared" si="14"/>
        <v>4</v>
      </c>
      <c r="L37" s="126">
        <f t="shared" si="14"/>
        <v>2</v>
      </c>
      <c r="M37" s="127">
        <f t="shared" si="14"/>
        <v>1</v>
      </c>
      <c r="P37" t="s">
        <v>25</v>
      </c>
    </row>
    <row r="38" spans="1:16" ht="13.5" customHeight="1">
      <c r="A38" s="1"/>
      <c r="B38" s="87" t="s">
        <v>10</v>
      </c>
      <c r="C38" s="86">
        <v>2</v>
      </c>
      <c r="D38" s="91">
        <v>1</v>
      </c>
      <c r="E38" s="9">
        <f t="shared" si="10"/>
        <v>2</v>
      </c>
      <c r="F38" s="19">
        <v>2</v>
      </c>
      <c r="G38" s="8">
        <f t="shared" si="11"/>
        <v>4</v>
      </c>
      <c r="H38" s="96">
        <f t="shared" si="12"/>
        <v>2</v>
      </c>
      <c r="I38" s="100">
        <f t="shared" si="13"/>
        <v>1</v>
      </c>
      <c r="J38" s="124">
        <f t="shared" si="14"/>
        <v>2</v>
      </c>
      <c r="K38" s="125">
        <f t="shared" si="14"/>
        <v>4</v>
      </c>
      <c r="L38" s="126">
        <f t="shared" si="14"/>
        <v>2</v>
      </c>
      <c r="M38" s="127">
        <f t="shared" si="14"/>
        <v>1</v>
      </c>
    </row>
    <row r="39" spans="1:16" ht="13.5" customHeight="1">
      <c r="A39" s="1"/>
      <c r="B39" s="87" t="s">
        <v>14</v>
      </c>
      <c r="C39" s="86">
        <v>30</v>
      </c>
      <c r="D39" s="91">
        <v>1</v>
      </c>
      <c r="E39" s="9">
        <f t="shared" si="10"/>
        <v>30</v>
      </c>
      <c r="F39" s="19">
        <v>2</v>
      </c>
      <c r="G39" s="8">
        <f t="shared" si="11"/>
        <v>60</v>
      </c>
      <c r="H39" s="96">
        <f t="shared" si="12"/>
        <v>30</v>
      </c>
      <c r="I39" s="100">
        <f t="shared" si="13"/>
        <v>1</v>
      </c>
      <c r="J39" s="124">
        <f t="shared" si="14"/>
        <v>2</v>
      </c>
      <c r="K39" s="125">
        <f t="shared" si="14"/>
        <v>60</v>
      </c>
      <c r="L39" s="126">
        <f t="shared" si="14"/>
        <v>30</v>
      </c>
      <c r="M39" s="127">
        <f t="shared" si="14"/>
        <v>1</v>
      </c>
    </row>
    <row r="40" spans="1:16" ht="13.5" customHeight="1">
      <c r="A40" s="1"/>
      <c r="B40" t="s">
        <v>78</v>
      </c>
      <c r="C40" s="93">
        <v>30</v>
      </c>
      <c r="D40" s="91">
        <v>1</v>
      </c>
      <c r="E40" s="9">
        <f t="shared" si="10"/>
        <v>30</v>
      </c>
      <c r="F40" s="19">
        <v>2</v>
      </c>
      <c r="G40" s="8">
        <f t="shared" si="11"/>
        <v>60</v>
      </c>
      <c r="H40" s="96">
        <f t="shared" si="12"/>
        <v>30</v>
      </c>
      <c r="I40" s="100">
        <f t="shared" si="13"/>
        <v>1</v>
      </c>
      <c r="J40" s="124">
        <f t="shared" si="14"/>
        <v>2</v>
      </c>
      <c r="K40" s="125">
        <f t="shared" si="14"/>
        <v>60</v>
      </c>
      <c r="L40" s="126">
        <f t="shared" si="14"/>
        <v>30</v>
      </c>
      <c r="M40" s="127">
        <f t="shared" si="14"/>
        <v>1</v>
      </c>
    </row>
    <row r="41" spans="1:16" ht="13.5" customHeight="1">
      <c r="A41" s="1"/>
      <c r="B41" s="87" t="s">
        <v>58</v>
      </c>
      <c r="C41" s="94">
        <v>30</v>
      </c>
      <c r="D41" s="91">
        <v>1</v>
      </c>
      <c r="E41" s="9">
        <f t="shared" si="10"/>
        <v>30</v>
      </c>
      <c r="F41" s="19">
        <v>2</v>
      </c>
      <c r="G41" s="8">
        <f t="shared" si="11"/>
        <v>60</v>
      </c>
      <c r="H41" s="96">
        <f t="shared" si="12"/>
        <v>30</v>
      </c>
      <c r="I41" s="100">
        <f t="shared" si="13"/>
        <v>1</v>
      </c>
      <c r="J41" s="124">
        <f t="shared" si="14"/>
        <v>2</v>
      </c>
      <c r="K41" s="125">
        <f t="shared" si="14"/>
        <v>60</v>
      </c>
      <c r="L41" s="126">
        <f t="shared" si="14"/>
        <v>30</v>
      </c>
      <c r="M41" s="127">
        <f t="shared" si="14"/>
        <v>1</v>
      </c>
    </row>
    <row r="42" spans="1:16" ht="13.5" customHeight="1">
      <c r="A42" s="1"/>
      <c r="B42" s="87" t="s">
        <v>23</v>
      </c>
      <c r="C42" s="86">
        <v>30</v>
      </c>
      <c r="D42" s="91">
        <v>1</v>
      </c>
      <c r="E42" s="9">
        <f t="shared" si="10"/>
        <v>30</v>
      </c>
      <c r="F42" s="19">
        <v>2</v>
      </c>
      <c r="G42" s="8">
        <f t="shared" si="11"/>
        <v>60</v>
      </c>
      <c r="H42" s="96">
        <f t="shared" si="12"/>
        <v>30</v>
      </c>
      <c r="I42" s="100">
        <f t="shared" si="13"/>
        <v>1</v>
      </c>
      <c r="J42" s="124">
        <f t="shared" si="14"/>
        <v>2</v>
      </c>
      <c r="K42" s="125">
        <f t="shared" si="14"/>
        <v>60</v>
      </c>
      <c r="L42" s="126">
        <f t="shared" si="14"/>
        <v>30</v>
      </c>
      <c r="M42" s="127">
        <f t="shared" si="14"/>
        <v>1</v>
      </c>
    </row>
    <row r="43" spans="1:16" ht="13.5" customHeight="1">
      <c r="A43" s="1"/>
      <c r="B43" s="87" t="s">
        <v>59</v>
      </c>
      <c r="C43" s="94" t="s">
        <v>25</v>
      </c>
      <c r="D43" s="121" t="s">
        <v>25</v>
      </c>
      <c r="E43" s="21" t="s">
        <v>25</v>
      </c>
      <c r="F43" s="23" t="s">
        <v>25</v>
      </c>
      <c r="G43" s="8" t="s">
        <v>25</v>
      </c>
      <c r="H43" s="96" t="s">
        <v>25</v>
      </c>
      <c r="I43" s="100" t="s">
        <v>25</v>
      </c>
      <c r="J43" s="124" t="str">
        <f t="shared" si="14"/>
        <v xml:space="preserve"> </v>
      </c>
      <c r="K43" s="125" t="str">
        <f t="shared" si="14"/>
        <v xml:space="preserve"> </v>
      </c>
      <c r="L43" s="126" t="str">
        <f t="shared" si="14"/>
        <v xml:space="preserve"> </v>
      </c>
      <c r="M43" s="127" t="str">
        <f t="shared" si="14"/>
        <v xml:space="preserve"> </v>
      </c>
    </row>
    <row r="44" spans="1:16" ht="13.5" customHeight="1">
      <c r="A44" s="1"/>
      <c r="B44" s="206" t="s">
        <v>25</v>
      </c>
      <c r="C44" s="94">
        <v>30</v>
      </c>
      <c r="D44" s="89">
        <v>1</v>
      </c>
      <c r="E44" s="9">
        <f>D44*C44</f>
        <v>30</v>
      </c>
      <c r="F44" s="19">
        <v>2</v>
      </c>
      <c r="G44" s="8">
        <f t="shared" ref="G44:G46" si="15">C44*F44</f>
        <v>60</v>
      </c>
      <c r="H44" s="96">
        <f t="shared" ref="H44:H46" si="16">G44-E44</f>
        <v>30</v>
      </c>
      <c r="I44" s="100">
        <f t="shared" ref="I44:I46" si="17">H44/E44</f>
        <v>1</v>
      </c>
      <c r="J44" s="124">
        <f t="shared" si="14"/>
        <v>2</v>
      </c>
      <c r="K44" s="125">
        <f t="shared" si="14"/>
        <v>60</v>
      </c>
      <c r="L44" s="126">
        <f t="shared" si="14"/>
        <v>30</v>
      </c>
      <c r="M44" s="127">
        <f t="shared" si="14"/>
        <v>1</v>
      </c>
    </row>
    <row r="45" spans="1:16" ht="13.5" customHeight="1">
      <c r="A45" s="1"/>
      <c r="B45" s="206" t="s">
        <v>25</v>
      </c>
      <c r="C45" s="94">
        <v>30</v>
      </c>
      <c r="D45" s="89">
        <v>1</v>
      </c>
      <c r="E45" s="9">
        <f>D45*C45</f>
        <v>30</v>
      </c>
      <c r="F45" s="19">
        <v>2</v>
      </c>
      <c r="G45" s="8">
        <f t="shared" si="15"/>
        <v>60</v>
      </c>
      <c r="H45" s="96">
        <f t="shared" si="16"/>
        <v>30</v>
      </c>
      <c r="I45" s="100">
        <f t="shared" si="17"/>
        <v>1</v>
      </c>
      <c r="J45" s="124">
        <f t="shared" si="14"/>
        <v>2</v>
      </c>
      <c r="K45" s="125">
        <f t="shared" si="14"/>
        <v>60</v>
      </c>
      <c r="L45" s="126">
        <f t="shared" si="14"/>
        <v>30</v>
      </c>
      <c r="M45" s="127">
        <f t="shared" si="14"/>
        <v>1</v>
      </c>
    </row>
    <row r="46" spans="1:16" ht="13.5" customHeight="1">
      <c r="A46" s="1"/>
      <c r="B46" s="206" t="s">
        <v>25</v>
      </c>
      <c r="C46" s="94">
        <v>30</v>
      </c>
      <c r="D46" s="89">
        <v>1</v>
      </c>
      <c r="E46" s="9">
        <f>D46*C46</f>
        <v>30</v>
      </c>
      <c r="F46" s="19">
        <v>2</v>
      </c>
      <c r="G46" s="8">
        <f t="shared" si="15"/>
        <v>60</v>
      </c>
      <c r="H46" s="96">
        <f t="shared" si="16"/>
        <v>30</v>
      </c>
      <c r="I46" s="100">
        <f t="shared" si="17"/>
        <v>1</v>
      </c>
      <c r="J46" s="124">
        <f t="shared" si="14"/>
        <v>2</v>
      </c>
      <c r="K46" s="125">
        <f t="shared" si="14"/>
        <v>60</v>
      </c>
      <c r="L46" s="126">
        <f t="shared" si="14"/>
        <v>30</v>
      </c>
      <c r="M46" s="127">
        <f t="shared" si="14"/>
        <v>1</v>
      </c>
    </row>
    <row r="47" spans="1:16" ht="13.5" customHeight="1">
      <c r="A47" s="1"/>
      <c r="B47" s="206" t="s">
        <v>25</v>
      </c>
      <c r="C47" s="94" t="s">
        <v>25</v>
      </c>
      <c r="D47" s="121" t="s">
        <v>25</v>
      </c>
      <c r="E47" s="21" t="s">
        <v>25</v>
      </c>
      <c r="F47" s="121" t="s">
        <v>25</v>
      </c>
      <c r="G47" s="8" t="s">
        <v>25</v>
      </c>
      <c r="H47" s="96" t="s">
        <v>25</v>
      </c>
      <c r="I47" s="100" t="s">
        <v>25</v>
      </c>
      <c r="J47" s="124" t="str">
        <f t="shared" si="14"/>
        <v xml:space="preserve"> </v>
      </c>
      <c r="K47" s="125" t="str">
        <f t="shared" si="14"/>
        <v xml:space="preserve"> </v>
      </c>
      <c r="L47" s="126" t="str">
        <f t="shared" si="14"/>
        <v xml:space="preserve"> </v>
      </c>
      <c r="M47" s="127" t="str">
        <f t="shared" si="14"/>
        <v xml:space="preserve"> </v>
      </c>
    </row>
    <row r="48" spans="1:16" ht="13.5" customHeight="1">
      <c r="A48" s="1"/>
      <c r="B48" s="122" t="s">
        <v>25</v>
      </c>
      <c r="C48" s="95" t="s">
        <v>25</v>
      </c>
      <c r="D48" s="148" t="s">
        <v>25</v>
      </c>
      <c r="E48" s="40" t="s">
        <v>25</v>
      </c>
      <c r="F48" s="148" t="s">
        <v>25</v>
      </c>
      <c r="G48" s="10" t="s">
        <v>25</v>
      </c>
      <c r="H48" s="149" t="s">
        <v>25</v>
      </c>
      <c r="I48" s="150" t="s">
        <v>25</v>
      </c>
      <c r="J48" s="173" t="str">
        <f t="shared" si="14"/>
        <v xml:space="preserve"> </v>
      </c>
      <c r="K48" s="174" t="str">
        <f t="shared" si="14"/>
        <v xml:space="preserve"> </v>
      </c>
      <c r="L48" s="175" t="str">
        <f t="shared" si="14"/>
        <v xml:space="preserve"> </v>
      </c>
      <c r="M48" s="176" t="str">
        <f t="shared" si="14"/>
        <v xml:space="preserve"> </v>
      </c>
    </row>
    <row r="49" spans="1:13" s="50" customFormat="1">
      <c r="A49" s="161"/>
      <c r="B49" s="155" t="s">
        <v>87</v>
      </c>
      <c r="C49" s="156">
        <v>30</v>
      </c>
      <c r="D49" s="157">
        <f>E49/C49</f>
        <v>10.133333333333333</v>
      </c>
      <c r="E49" s="172">
        <f>SUM(E34:E48)</f>
        <v>304</v>
      </c>
      <c r="F49" s="157">
        <f>G49/C49</f>
        <v>20.266666666666666</v>
      </c>
      <c r="G49" s="159">
        <f>SUM(G34:G48)</f>
        <v>608</v>
      </c>
      <c r="H49" s="157">
        <f>G49-E49</f>
        <v>304</v>
      </c>
      <c r="I49" s="160">
        <f t="shared" si="13"/>
        <v>1</v>
      </c>
      <c r="J49" s="177">
        <f t="shared" si="14"/>
        <v>20.266666666666666</v>
      </c>
      <c r="K49" s="178">
        <f t="shared" si="14"/>
        <v>608</v>
      </c>
      <c r="L49" s="179">
        <f t="shared" si="14"/>
        <v>304</v>
      </c>
      <c r="M49" s="233">
        <f t="shared" si="14"/>
        <v>1</v>
      </c>
    </row>
    <row r="50" spans="1:13" s="50" customFormat="1">
      <c r="A50" s="48"/>
      <c r="B50" s="162"/>
      <c r="C50" s="163"/>
      <c r="D50" s="164"/>
      <c r="E50" s="49"/>
      <c r="F50" s="164"/>
      <c r="G50" s="165"/>
      <c r="H50" s="166"/>
      <c r="I50" s="167"/>
      <c r="J50" s="168"/>
      <c r="K50" s="169"/>
      <c r="L50" s="170" t="s">
        <v>25</v>
      </c>
      <c r="M50" s="171" t="s">
        <v>25</v>
      </c>
    </row>
    <row r="51" spans="1:13" ht="15" customHeight="1" thickBot="1">
      <c r="A51" s="1"/>
      <c r="B51" s="215" t="s">
        <v>69</v>
      </c>
      <c r="C51" s="214">
        <v>30</v>
      </c>
      <c r="D51" s="187">
        <f>E51/C51</f>
        <v>21.333333333333332</v>
      </c>
      <c r="E51" s="223">
        <f>E31+E49</f>
        <v>640</v>
      </c>
      <c r="F51" s="216">
        <f>G51/C51</f>
        <v>42.666666666666664</v>
      </c>
      <c r="G51" s="212">
        <f>G31+G49</f>
        <v>1280</v>
      </c>
      <c r="H51" s="209">
        <f>G51-E51</f>
        <v>640</v>
      </c>
      <c r="I51" s="210">
        <f>H51/E51</f>
        <v>1</v>
      </c>
      <c r="J51" s="226">
        <f>K51/C51</f>
        <v>42.666666666666664</v>
      </c>
      <c r="K51" s="227">
        <f>K31+K49</f>
        <v>1280</v>
      </c>
      <c r="L51" s="146">
        <f>H51</f>
        <v>640</v>
      </c>
      <c r="M51" s="130">
        <f>I51</f>
        <v>1</v>
      </c>
    </row>
    <row r="52" spans="1:13" ht="9" customHeight="1" thickBot="1">
      <c r="A52" s="107"/>
      <c r="B52" s="26"/>
      <c r="C52" s="26"/>
      <c r="D52" s="27"/>
      <c r="E52" s="27"/>
      <c r="F52" s="27"/>
      <c r="G52" s="27"/>
      <c r="H52" s="27"/>
      <c r="I52" s="27"/>
      <c r="J52" s="27"/>
      <c r="K52" s="27"/>
      <c r="L52" s="26"/>
      <c r="M52" s="38"/>
    </row>
    <row r="53" spans="1:13" ht="15" customHeight="1">
      <c r="A53" s="74" t="s">
        <v>15</v>
      </c>
      <c r="B53" s="188" t="s">
        <v>82</v>
      </c>
      <c r="C53" s="189">
        <v>30</v>
      </c>
      <c r="D53" s="190">
        <f>E53/C53</f>
        <v>22.333333333333332</v>
      </c>
      <c r="E53" s="191">
        <f>E7+E51</f>
        <v>670</v>
      </c>
      <c r="F53" s="192">
        <f>G53/C53</f>
        <v>44.666666666666664</v>
      </c>
      <c r="G53" s="193">
        <f>G7+G51</f>
        <v>1340</v>
      </c>
      <c r="H53" s="190">
        <f>G53-E53</f>
        <v>670</v>
      </c>
      <c r="I53" s="194">
        <f>H53/E53</f>
        <v>1</v>
      </c>
      <c r="J53" s="202">
        <f>K53/C53</f>
        <v>44.666666666666664</v>
      </c>
      <c r="K53" s="203">
        <f>K7+K51</f>
        <v>1340</v>
      </c>
      <c r="L53" s="204">
        <f>K53-E53</f>
        <v>670</v>
      </c>
      <c r="M53" s="205">
        <f>L53/E53</f>
        <v>1</v>
      </c>
    </row>
    <row r="54" spans="1:13" ht="15" customHeight="1" thickBot="1">
      <c r="A54" s="75" t="s">
        <v>17</v>
      </c>
      <c r="B54" s="195" t="s">
        <v>83</v>
      </c>
      <c r="C54" s="196">
        <v>30</v>
      </c>
      <c r="D54" s="197">
        <f>E54/C54</f>
        <v>23.333333333333332</v>
      </c>
      <c r="E54" s="198">
        <f>E9+E51</f>
        <v>700</v>
      </c>
      <c r="F54" s="199">
        <f>G54/C54</f>
        <v>46.666666666666664</v>
      </c>
      <c r="G54" s="200">
        <f>G9+G51</f>
        <v>1400</v>
      </c>
      <c r="H54" s="197">
        <f>H9+H51</f>
        <v>700</v>
      </c>
      <c r="I54" s="201">
        <f>H54/E54</f>
        <v>1</v>
      </c>
      <c r="J54" s="118" t="s">
        <v>194</v>
      </c>
      <c r="K54" s="119"/>
      <c r="L54" s="110">
        <f>K53-G53</f>
        <v>0</v>
      </c>
      <c r="M54" s="120">
        <f>L54/G53</f>
        <v>0</v>
      </c>
    </row>
    <row r="55" spans="1:13" ht="9" customHeight="1" thickBot="1">
      <c r="A55" s="107"/>
      <c r="B55" s="26"/>
      <c r="C55" s="26"/>
      <c r="D55" s="27"/>
      <c r="E55" s="27"/>
      <c r="F55" s="27"/>
      <c r="G55" s="27"/>
      <c r="H55" s="27"/>
      <c r="I55" s="27"/>
      <c r="J55" s="27"/>
      <c r="K55" s="27"/>
      <c r="L55" s="26"/>
      <c r="M55" s="38"/>
    </row>
    <row r="56" spans="1:13" ht="15" customHeight="1">
      <c r="A56" s="28" t="s">
        <v>19</v>
      </c>
      <c r="B56" s="247" t="s">
        <v>84</v>
      </c>
      <c r="C56" s="102"/>
      <c r="D56" s="549" t="s">
        <v>20</v>
      </c>
      <c r="E56" s="550"/>
      <c r="F56" s="549" t="s">
        <v>21</v>
      </c>
      <c r="G56" s="551"/>
      <c r="H56" s="549"/>
      <c r="I56" s="551"/>
      <c r="J56" s="554" t="s">
        <v>90</v>
      </c>
      <c r="K56" s="563"/>
      <c r="L56" s="564"/>
      <c r="M56" s="565"/>
    </row>
    <row r="57" spans="1:13" ht="13.5" customHeight="1">
      <c r="A57" s="1"/>
      <c r="B57" s="55" t="s">
        <v>199</v>
      </c>
      <c r="C57" s="29"/>
      <c r="D57" s="525">
        <f>'UnderGrad&amp;GradPeerLimits'!B6</f>
        <v>9797</v>
      </c>
      <c r="E57" s="538"/>
      <c r="F57" s="525">
        <f>'UnderGrad&amp;GradPeerLimits'!D6</f>
        <v>20460</v>
      </c>
      <c r="G57" s="526"/>
      <c r="H57" s="525"/>
      <c r="I57" s="526"/>
      <c r="J57" s="566"/>
      <c r="K57" s="567"/>
      <c r="L57" s="567"/>
      <c r="M57" s="568"/>
    </row>
    <row r="58" spans="1:13" ht="13.5" customHeight="1">
      <c r="A58" s="1"/>
      <c r="B58" s="55" t="s">
        <v>196</v>
      </c>
      <c r="C58" s="82"/>
      <c r="D58" s="525">
        <f>G53</f>
        <v>1340</v>
      </c>
      <c r="E58" s="541"/>
      <c r="F58" s="525">
        <f>G54</f>
        <v>1400</v>
      </c>
      <c r="G58" s="526"/>
      <c r="H58" s="525"/>
      <c r="I58" s="526"/>
      <c r="J58" s="569"/>
      <c r="K58" s="570"/>
      <c r="L58" s="570"/>
      <c r="M58" s="571"/>
    </row>
    <row r="59" spans="1:13" ht="13.5" customHeight="1">
      <c r="A59" s="1"/>
      <c r="B59" s="55" t="s">
        <v>28</v>
      </c>
      <c r="C59" s="54"/>
      <c r="D59" s="525">
        <f>D57-D58</f>
        <v>8457</v>
      </c>
      <c r="E59" s="541"/>
      <c r="F59" s="525">
        <f>F57-F58</f>
        <v>19060</v>
      </c>
      <c r="G59" s="526"/>
      <c r="H59" s="525" t="s">
        <v>25</v>
      </c>
      <c r="I59" s="526"/>
      <c r="J59" s="525" t="s">
        <v>25</v>
      </c>
      <c r="K59" s="533"/>
      <c r="L59" s="572"/>
      <c r="M59" s="573"/>
    </row>
    <row r="60" spans="1:13" ht="13.5" customHeight="1">
      <c r="A60" s="1"/>
      <c r="B60" s="55" t="s">
        <v>27</v>
      </c>
      <c r="C60" s="82"/>
      <c r="D60" s="527">
        <f>D58/D57</f>
        <v>0.13677656425436358</v>
      </c>
      <c r="E60" s="542"/>
      <c r="F60" s="527">
        <f>F58/F57</f>
        <v>6.8426197458455518E-2</v>
      </c>
      <c r="G60" s="526"/>
      <c r="H60" s="527" t="s">
        <v>25</v>
      </c>
      <c r="I60" s="526"/>
      <c r="J60" s="530" t="s">
        <v>25</v>
      </c>
      <c r="K60" s="531"/>
      <c r="L60" s="572"/>
      <c r="M60" s="573"/>
    </row>
    <row r="61" spans="1:13" ht="13.5" customHeight="1" thickBot="1">
      <c r="A61" s="39"/>
      <c r="B61" s="61" t="s">
        <v>197</v>
      </c>
      <c r="C61" s="101"/>
      <c r="D61" s="543">
        <f>I53</f>
        <v>1</v>
      </c>
      <c r="E61" s="544"/>
      <c r="F61" s="528">
        <f>I54</f>
        <v>1</v>
      </c>
      <c r="G61" s="529"/>
      <c r="H61" s="528" t="s">
        <v>25</v>
      </c>
      <c r="I61" s="529"/>
      <c r="J61" s="528" t="s">
        <v>25</v>
      </c>
      <c r="K61" s="535"/>
      <c r="L61" s="574"/>
      <c r="M61" s="575"/>
    </row>
    <row r="62" spans="1:13" ht="21" customHeight="1">
      <c r="A62" s="545" t="s">
        <v>99</v>
      </c>
      <c r="B62" s="545"/>
      <c r="C62" s="545"/>
      <c r="D62" s="545"/>
      <c r="E62" s="545"/>
      <c r="F62" s="545"/>
      <c r="G62" s="545"/>
      <c r="H62" s="545"/>
      <c r="I62" s="545"/>
      <c r="J62" s="545"/>
      <c r="K62" s="545"/>
      <c r="L62" s="576"/>
      <c r="M62" s="576"/>
    </row>
    <row r="63" spans="1:13" ht="30" customHeight="1">
      <c r="A63" s="577" t="s">
        <v>112</v>
      </c>
      <c r="B63" s="577"/>
      <c r="C63" s="577"/>
      <c r="D63" s="577"/>
      <c r="E63" s="577"/>
      <c r="F63" s="577"/>
      <c r="G63" s="577"/>
      <c r="H63" s="577"/>
      <c r="I63" s="577"/>
      <c r="J63" s="577"/>
      <c r="K63" s="577"/>
      <c r="L63" s="336"/>
      <c r="M63" s="336"/>
    </row>
    <row r="66" spans="4:8" ht="29.25" customHeight="1"/>
    <row r="67" spans="4:8">
      <c r="H67" t="s">
        <v>25</v>
      </c>
    </row>
    <row r="69" spans="4:8" ht="27" customHeight="1">
      <c r="D69" t="s">
        <v>25</v>
      </c>
    </row>
  </sheetData>
  <mergeCells count="33">
    <mergeCell ref="A62:M62"/>
    <mergeCell ref="A63:K63"/>
    <mergeCell ref="A1:F1"/>
    <mergeCell ref="J3:M3"/>
    <mergeCell ref="G1:M1"/>
    <mergeCell ref="C3:C4"/>
    <mergeCell ref="J11:M13"/>
    <mergeCell ref="F3:I3"/>
    <mergeCell ref="A3:A4"/>
    <mergeCell ref="H59:I59"/>
    <mergeCell ref="D3:E3"/>
    <mergeCell ref="H61:I61"/>
    <mergeCell ref="D59:E59"/>
    <mergeCell ref="D60:E60"/>
    <mergeCell ref="B3:B4"/>
    <mergeCell ref="D61:E61"/>
    <mergeCell ref="F61:G61"/>
    <mergeCell ref="F59:G59"/>
    <mergeCell ref="F60:G60"/>
    <mergeCell ref="J59:M59"/>
    <mergeCell ref="J60:M60"/>
    <mergeCell ref="J61:M61"/>
    <mergeCell ref="H60:I60"/>
    <mergeCell ref="D56:E56"/>
    <mergeCell ref="F56:G56"/>
    <mergeCell ref="H56:I56"/>
    <mergeCell ref="J56:M58"/>
    <mergeCell ref="D57:E57"/>
    <mergeCell ref="F57:G57"/>
    <mergeCell ref="H57:I57"/>
    <mergeCell ref="D58:E58"/>
    <mergeCell ref="F58:G58"/>
    <mergeCell ref="H58:I58"/>
  </mergeCells>
  <phoneticPr fontId="0" type="noConversion"/>
  <printOptions horizontalCentered="1"/>
  <pageMargins left="0.25" right="0.25" top="1" bottom="0.5" header="0.5" footer="0.5"/>
  <pageSetup scale="70" orientation="portrait" r:id="rId1"/>
  <headerFooter alignWithMargins="0">
    <oddHeader xml:space="preserve">&amp;C&amp;"Times New Roman,Bold"&amp;14Oklahoma State Regents for Higher Education&amp;12
Tuition and Mandatory Fee Request
&amp;R&amp;"Times New Roman,Bold Italic"&amp;11Regional University
Undergraduate&amp;"Times New Roman,Regular"&amp;10
</oddHeader>
    <oddFooter>&amp;L&amp;"Times New Roman,Italic"&amp;8&amp;D&amp;R&amp;"Times New Roman,Italic"&amp;8&amp;F
&amp;A</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P69"/>
  <sheetViews>
    <sheetView showGridLines="0" topLeftCell="A17" zoomScaleNormal="100" workbookViewId="0">
      <selection activeCell="B61" sqref="B61"/>
    </sheetView>
  </sheetViews>
  <sheetFormatPr defaultRowHeight="13.2"/>
  <cols>
    <col min="1" max="1" width="3.109375" customWidth="1"/>
    <col min="2" max="2" width="40.77734375" customWidth="1"/>
    <col min="3" max="4" width="10.77734375" customWidth="1"/>
    <col min="5" max="5" width="11.6640625" customWidth="1"/>
    <col min="6" max="6" width="10.77734375" customWidth="1"/>
    <col min="7" max="7" width="11.77734375" customWidth="1"/>
    <col min="8" max="11" width="10.77734375" customWidth="1"/>
    <col min="12" max="12" width="10.109375" customWidth="1"/>
    <col min="13" max="13" width="10.77734375" customWidth="1"/>
  </cols>
  <sheetData>
    <row r="1" spans="1:13" ht="21" customHeight="1">
      <c r="A1" s="493" t="s">
        <v>85</v>
      </c>
      <c r="B1" s="493"/>
      <c r="C1" s="493"/>
      <c r="D1" s="493"/>
      <c r="E1" s="493"/>
      <c r="F1" s="493"/>
      <c r="G1" s="493" t="s">
        <v>77</v>
      </c>
      <c r="H1" s="493"/>
      <c r="I1" s="493"/>
      <c r="J1" s="493"/>
      <c r="K1" s="493"/>
      <c r="L1" s="493"/>
      <c r="M1" s="493"/>
    </row>
    <row r="2" spans="1:13" ht="12" customHeight="1" thickBot="1"/>
    <row r="3" spans="1:13" ht="14.25" customHeight="1">
      <c r="A3" s="512" t="s">
        <v>25</v>
      </c>
      <c r="B3" s="539" t="s">
        <v>104</v>
      </c>
      <c r="C3" s="510" t="s">
        <v>73</v>
      </c>
      <c r="D3" s="494" t="s">
        <v>180</v>
      </c>
      <c r="E3" s="524"/>
      <c r="F3" s="494" t="s">
        <v>181</v>
      </c>
      <c r="G3" s="547"/>
      <c r="H3" s="548"/>
      <c r="I3" s="548"/>
      <c r="J3" s="494" t="s">
        <v>198</v>
      </c>
      <c r="K3" s="495"/>
      <c r="L3" s="496"/>
      <c r="M3" s="497"/>
    </row>
    <row r="4" spans="1:13" ht="42.75" customHeight="1" thickBot="1">
      <c r="A4" s="513"/>
      <c r="B4" s="540"/>
      <c r="C4" s="511"/>
      <c r="D4" s="33" t="s">
        <v>182</v>
      </c>
      <c r="E4" s="32" t="s">
        <v>1</v>
      </c>
      <c r="F4" s="98" t="s">
        <v>187</v>
      </c>
      <c r="G4" s="97" t="s">
        <v>1</v>
      </c>
      <c r="H4" s="97" t="s">
        <v>188</v>
      </c>
      <c r="I4" s="53" t="s">
        <v>189</v>
      </c>
      <c r="J4" s="282" t="s">
        <v>191</v>
      </c>
      <c r="K4" s="53" t="s">
        <v>1</v>
      </c>
      <c r="L4" s="97" t="s">
        <v>188</v>
      </c>
      <c r="M4" s="104" t="s">
        <v>192</v>
      </c>
    </row>
    <row r="5" spans="1:13" ht="15" customHeight="1">
      <c r="A5" s="142" t="s">
        <v>0</v>
      </c>
      <c r="B5" s="147" t="s">
        <v>103</v>
      </c>
      <c r="C5" s="134"/>
      <c r="D5" s="135"/>
      <c r="E5" s="136"/>
      <c r="F5" s="137"/>
      <c r="G5" s="138"/>
      <c r="H5" s="139"/>
      <c r="I5" s="280"/>
      <c r="J5" s="283"/>
      <c r="K5" s="123"/>
      <c r="L5" s="123"/>
      <c r="M5" s="3"/>
    </row>
    <row r="6" spans="1:13" ht="9" customHeight="1">
      <c r="A6" s="143"/>
      <c r="B6" s="54"/>
      <c r="C6" s="85"/>
      <c r="D6" s="12"/>
      <c r="E6" s="3"/>
      <c r="F6" s="99"/>
      <c r="G6" s="18"/>
      <c r="H6" s="4"/>
      <c r="I6" s="5"/>
      <c r="J6" s="283"/>
      <c r="K6" s="123"/>
      <c r="L6" s="123"/>
      <c r="M6" s="3"/>
    </row>
    <row r="7" spans="1:13" ht="15" customHeight="1">
      <c r="A7" s="11"/>
      <c r="B7" s="213" t="s">
        <v>2</v>
      </c>
      <c r="C7" s="217">
        <v>30</v>
      </c>
      <c r="D7" s="218">
        <v>1</v>
      </c>
      <c r="E7" s="208">
        <f>+D7*C7</f>
        <v>30</v>
      </c>
      <c r="F7" s="225">
        <v>2</v>
      </c>
      <c r="G7" s="220">
        <f>C7*F7</f>
        <v>60</v>
      </c>
      <c r="H7" s="211">
        <f>G7-E7</f>
        <v>30</v>
      </c>
      <c r="I7" s="221">
        <f>H7/E7</f>
        <v>1</v>
      </c>
      <c r="J7" s="284">
        <v>2</v>
      </c>
      <c r="K7" s="219">
        <f>C7*J7</f>
        <v>60</v>
      </c>
      <c r="L7" s="186">
        <f>K7-E7</f>
        <v>30</v>
      </c>
      <c r="M7" s="232">
        <f>L7/E7</f>
        <v>1</v>
      </c>
    </row>
    <row r="8" spans="1:13" ht="15" customHeight="1">
      <c r="A8" s="11"/>
      <c r="B8" s="112" t="s">
        <v>3</v>
      </c>
      <c r="C8" s="113">
        <v>30</v>
      </c>
      <c r="D8" s="114">
        <v>1</v>
      </c>
      <c r="E8" s="145">
        <f>+D8*C8</f>
        <v>30</v>
      </c>
      <c r="F8" s="115">
        <v>2</v>
      </c>
      <c r="G8" s="116">
        <f>C8*F8</f>
        <v>60</v>
      </c>
      <c r="H8" s="117">
        <f>G8-E8</f>
        <v>30</v>
      </c>
      <c r="I8" s="184">
        <f>H8/E8</f>
        <v>1</v>
      </c>
      <c r="J8" s="285" t="s">
        <v>194</v>
      </c>
      <c r="K8" s="185"/>
      <c r="L8" s="187">
        <f>K7-G7</f>
        <v>0</v>
      </c>
      <c r="M8" s="407">
        <f>L8/G7</f>
        <v>0</v>
      </c>
    </row>
    <row r="9" spans="1:13" ht="15" customHeight="1" thickBot="1">
      <c r="A9" s="84"/>
      <c r="B9" s="224" t="s">
        <v>4</v>
      </c>
      <c r="C9" s="196">
        <v>30</v>
      </c>
      <c r="D9" s="222">
        <f>SUM(D7:D8)</f>
        <v>2</v>
      </c>
      <c r="E9" s="228">
        <f>D9*C9</f>
        <v>60</v>
      </c>
      <c r="F9" s="222">
        <f>SUM(F7:F8)</f>
        <v>4</v>
      </c>
      <c r="G9" s="229">
        <f>F9*C9</f>
        <v>120</v>
      </c>
      <c r="H9" s="230">
        <f>G9-E9</f>
        <v>60</v>
      </c>
      <c r="I9" s="281">
        <f>H9/E9</f>
        <v>1</v>
      </c>
      <c r="J9" s="286" t="s">
        <v>25</v>
      </c>
      <c r="K9" s="287" t="s">
        <v>25</v>
      </c>
      <c r="L9" s="288" t="s">
        <v>25</v>
      </c>
      <c r="M9" s="289" t="s">
        <v>25</v>
      </c>
    </row>
    <row r="10" spans="1:13" ht="9" customHeight="1" thickBot="1">
      <c r="A10" s="107"/>
      <c r="B10" s="131"/>
      <c r="C10" s="131"/>
      <c r="D10" s="132"/>
      <c r="E10" s="132"/>
      <c r="F10" s="133"/>
      <c r="G10" s="133"/>
      <c r="H10" s="133"/>
      <c r="I10" s="133"/>
      <c r="J10" s="133"/>
      <c r="K10" s="290"/>
      <c r="L10" s="291"/>
      <c r="M10" s="30"/>
    </row>
    <row r="11" spans="1:13" ht="15" customHeight="1">
      <c r="A11" s="142" t="s">
        <v>5</v>
      </c>
      <c r="B11" s="147" t="s">
        <v>26</v>
      </c>
      <c r="C11" s="92"/>
      <c r="D11" s="4"/>
      <c r="E11" s="453"/>
      <c r="F11" s="369"/>
      <c r="G11" s="454"/>
      <c r="H11" s="369"/>
      <c r="I11" s="453"/>
      <c r="J11" s="498" t="s">
        <v>193</v>
      </c>
      <c r="K11" s="499"/>
      <c r="L11" s="500"/>
      <c r="M11" s="501"/>
    </row>
    <row r="12" spans="1:13" ht="9" customHeight="1">
      <c r="A12" s="143"/>
      <c r="B12" s="54"/>
      <c r="C12" s="92"/>
      <c r="D12" s="4"/>
      <c r="E12" s="453"/>
      <c r="F12" s="369"/>
      <c r="G12" s="454"/>
      <c r="H12" s="369"/>
      <c r="I12" s="453"/>
      <c r="J12" s="502"/>
      <c r="K12" s="503"/>
      <c r="L12" s="504"/>
      <c r="M12" s="505"/>
    </row>
    <row r="13" spans="1:13" ht="11.25" customHeight="1">
      <c r="A13" s="1"/>
      <c r="B13" s="82" t="s">
        <v>106</v>
      </c>
      <c r="C13" s="313"/>
      <c r="D13" s="89"/>
      <c r="E13" s="455"/>
      <c r="F13" s="456"/>
      <c r="G13" s="457"/>
      <c r="H13" s="458"/>
      <c r="I13" s="459"/>
      <c r="J13" s="506"/>
      <c r="K13" s="507"/>
      <c r="L13" s="508"/>
      <c r="M13" s="509"/>
    </row>
    <row r="14" spans="1:13">
      <c r="A14" s="1"/>
      <c r="B14" s="87" t="s">
        <v>60</v>
      </c>
      <c r="C14" s="313">
        <v>30</v>
      </c>
      <c r="D14" s="144">
        <v>1</v>
      </c>
      <c r="E14" s="455">
        <f t="shared" ref="E14:E24" si="0">D14*C14</f>
        <v>30</v>
      </c>
      <c r="F14" s="456">
        <v>2</v>
      </c>
      <c r="G14" s="457">
        <f>C14*F14</f>
        <v>60</v>
      </c>
      <c r="H14" s="361">
        <f t="shared" ref="H14:H24" si="1">G14-E14</f>
        <v>30</v>
      </c>
      <c r="I14" s="460">
        <f t="shared" ref="I14:I24" si="2">H14/E14</f>
        <v>1</v>
      </c>
      <c r="J14" s="124">
        <f>F14</f>
        <v>2</v>
      </c>
      <c r="K14" s="125">
        <f>G14</f>
        <v>60</v>
      </c>
      <c r="L14" s="126">
        <f>H14</f>
        <v>30</v>
      </c>
      <c r="M14" s="127">
        <f>I14</f>
        <v>1</v>
      </c>
    </row>
    <row r="15" spans="1:13">
      <c r="A15" s="1"/>
      <c r="B15" s="87" t="s">
        <v>11</v>
      </c>
      <c r="C15" s="313">
        <v>30</v>
      </c>
      <c r="D15" s="144">
        <v>1</v>
      </c>
      <c r="E15" s="455">
        <f t="shared" si="0"/>
        <v>30</v>
      </c>
      <c r="F15" s="456">
        <v>2</v>
      </c>
      <c r="G15" s="457">
        <f t="shared" ref="G15:G24" si="3">C15*F15</f>
        <v>60</v>
      </c>
      <c r="H15" s="361">
        <f t="shared" si="1"/>
        <v>30</v>
      </c>
      <c r="I15" s="460">
        <f t="shared" si="2"/>
        <v>1</v>
      </c>
      <c r="J15" s="124">
        <f t="shared" ref="J15:M31" si="4">F15</f>
        <v>2</v>
      </c>
      <c r="K15" s="125">
        <f t="shared" si="4"/>
        <v>60</v>
      </c>
      <c r="L15" s="126">
        <f t="shared" si="4"/>
        <v>30</v>
      </c>
      <c r="M15" s="127">
        <f t="shared" si="4"/>
        <v>1</v>
      </c>
    </row>
    <row r="16" spans="1:13">
      <c r="A16" s="1"/>
      <c r="B16" s="88" t="s">
        <v>68</v>
      </c>
      <c r="C16" s="313">
        <v>30</v>
      </c>
      <c r="D16" s="89">
        <v>1</v>
      </c>
      <c r="E16" s="455">
        <f t="shared" si="0"/>
        <v>30</v>
      </c>
      <c r="F16" s="456">
        <v>2</v>
      </c>
      <c r="G16" s="457">
        <f t="shared" si="3"/>
        <v>60</v>
      </c>
      <c r="H16" s="361">
        <f t="shared" si="1"/>
        <v>30</v>
      </c>
      <c r="I16" s="460">
        <f t="shared" si="2"/>
        <v>1</v>
      </c>
      <c r="J16" s="124">
        <f t="shared" si="4"/>
        <v>2</v>
      </c>
      <c r="K16" s="125">
        <f t="shared" si="4"/>
        <v>60</v>
      </c>
      <c r="L16" s="126">
        <f t="shared" si="4"/>
        <v>30</v>
      </c>
      <c r="M16" s="127">
        <f t="shared" si="4"/>
        <v>1</v>
      </c>
    </row>
    <row r="17" spans="1:16" ht="13.5" customHeight="1">
      <c r="A17" s="1"/>
      <c r="B17" t="s">
        <v>65</v>
      </c>
      <c r="C17" s="313">
        <v>30</v>
      </c>
      <c r="D17" s="89">
        <v>1</v>
      </c>
      <c r="E17" s="455">
        <f t="shared" si="0"/>
        <v>30</v>
      </c>
      <c r="F17" s="456">
        <v>2</v>
      </c>
      <c r="G17" s="457">
        <f t="shared" si="3"/>
        <v>60</v>
      </c>
      <c r="H17" s="361">
        <f t="shared" si="1"/>
        <v>30</v>
      </c>
      <c r="I17" s="460">
        <f t="shared" si="2"/>
        <v>1</v>
      </c>
      <c r="J17" s="124">
        <f t="shared" si="4"/>
        <v>2</v>
      </c>
      <c r="K17" s="125">
        <f t="shared" si="4"/>
        <v>60</v>
      </c>
      <c r="L17" s="126">
        <f t="shared" si="4"/>
        <v>30</v>
      </c>
      <c r="M17" s="127">
        <f t="shared" si="4"/>
        <v>1</v>
      </c>
    </row>
    <row r="18" spans="1:16" ht="13.5" customHeight="1">
      <c r="A18" s="1"/>
      <c r="B18" s="87" t="s">
        <v>12</v>
      </c>
      <c r="C18" s="313">
        <v>2</v>
      </c>
      <c r="D18" s="89">
        <v>1</v>
      </c>
      <c r="E18" s="455">
        <f t="shared" si="0"/>
        <v>2</v>
      </c>
      <c r="F18" s="456">
        <v>2</v>
      </c>
      <c r="G18" s="457">
        <f t="shared" si="3"/>
        <v>4</v>
      </c>
      <c r="H18" s="361">
        <f t="shared" si="1"/>
        <v>2</v>
      </c>
      <c r="I18" s="460">
        <f t="shared" si="2"/>
        <v>1</v>
      </c>
      <c r="J18" s="124">
        <f t="shared" si="4"/>
        <v>2</v>
      </c>
      <c r="K18" s="125">
        <f t="shared" si="4"/>
        <v>4</v>
      </c>
      <c r="L18" s="126">
        <f t="shared" si="4"/>
        <v>2</v>
      </c>
      <c r="M18" s="127">
        <f t="shared" si="4"/>
        <v>1</v>
      </c>
    </row>
    <row r="19" spans="1:16" ht="13.5" customHeight="1">
      <c r="A19" s="1"/>
      <c r="B19" s="87" t="s">
        <v>13</v>
      </c>
      <c r="C19" s="313">
        <v>30</v>
      </c>
      <c r="D19" s="89">
        <v>1</v>
      </c>
      <c r="E19" s="455">
        <f t="shared" si="0"/>
        <v>30</v>
      </c>
      <c r="F19" s="456">
        <v>2</v>
      </c>
      <c r="G19" s="457">
        <f t="shared" si="3"/>
        <v>60</v>
      </c>
      <c r="H19" s="361">
        <f t="shared" si="1"/>
        <v>30</v>
      </c>
      <c r="I19" s="460">
        <f t="shared" si="2"/>
        <v>1</v>
      </c>
      <c r="J19" s="124">
        <f t="shared" si="4"/>
        <v>2</v>
      </c>
      <c r="K19" s="125">
        <f t="shared" si="4"/>
        <v>60</v>
      </c>
      <c r="L19" s="126">
        <f t="shared" si="4"/>
        <v>30</v>
      </c>
      <c r="M19" s="127">
        <f t="shared" si="4"/>
        <v>1</v>
      </c>
      <c r="P19" t="s">
        <v>25</v>
      </c>
    </row>
    <row r="20" spans="1:16" ht="13.5" customHeight="1">
      <c r="A20" s="1"/>
      <c r="B20" s="87" t="s">
        <v>66</v>
      </c>
      <c r="C20" s="313">
        <v>2</v>
      </c>
      <c r="D20" s="89">
        <v>1</v>
      </c>
      <c r="E20" s="455">
        <f t="shared" si="0"/>
        <v>2</v>
      </c>
      <c r="F20" s="456">
        <v>2</v>
      </c>
      <c r="G20" s="457">
        <f t="shared" si="3"/>
        <v>4</v>
      </c>
      <c r="H20" s="361">
        <f t="shared" si="1"/>
        <v>2</v>
      </c>
      <c r="I20" s="460">
        <f t="shared" si="2"/>
        <v>1</v>
      </c>
      <c r="J20" s="124">
        <f t="shared" si="4"/>
        <v>2</v>
      </c>
      <c r="K20" s="125">
        <f t="shared" si="4"/>
        <v>4</v>
      </c>
      <c r="L20" s="126">
        <f t="shared" si="4"/>
        <v>2</v>
      </c>
      <c r="M20" s="127">
        <f t="shared" si="4"/>
        <v>1</v>
      </c>
    </row>
    <row r="21" spans="1:16" ht="10.95" customHeight="1">
      <c r="A21" s="1"/>
      <c r="B21" s="87" t="s">
        <v>61</v>
      </c>
      <c r="C21" s="313">
        <v>2</v>
      </c>
      <c r="D21" s="89">
        <v>1</v>
      </c>
      <c r="E21" s="455">
        <f t="shared" si="0"/>
        <v>2</v>
      </c>
      <c r="F21" s="456">
        <v>2</v>
      </c>
      <c r="G21" s="457">
        <f t="shared" si="3"/>
        <v>4</v>
      </c>
      <c r="H21" s="361">
        <f t="shared" si="1"/>
        <v>2</v>
      </c>
      <c r="I21" s="460">
        <f t="shared" si="2"/>
        <v>1</v>
      </c>
      <c r="J21" s="124"/>
      <c r="K21" s="125"/>
      <c r="L21" s="126"/>
      <c r="M21" s="127"/>
    </row>
    <row r="22" spans="1:16" ht="13.5" customHeight="1">
      <c r="A22" s="1"/>
      <c r="B22" s="87" t="s">
        <v>62</v>
      </c>
      <c r="C22" s="313">
        <v>30</v>
      </c>
      <c r="D22" s="89">
        <v>1</v>
      </c>
      <c r="E22" s="455">
        <f t="shared" si="0"/>
        <v>30</v>
      </c>
      <c r="F22" s="456">
        <v>2</v>
      </c>
      <c r="G22" s="457">
        <f t="shared" si="3"/>
        <v>60</v>
      </c>
      <c r="H22" s="361">
        <f t="shared" si="1"/>
        <v>30</v>
      </c>
      <c r="I22" s="460">
        <f t="shared" si="2"/>
        <v>1</v>
      </c>
      <c r="J22" s="124"/>
      <c r="K22" s="125"/>
      <c r="L22" s="126"/>
      <c r="M22" s="127"/>
    </row>
    <row r="23" spans="1:16" ht="13.5" customHeight="1">
      <c r="A23" s="1"/>
      <c r="B23" s="87" t="s">
        <v>63</v>
      </c>
      <c r="C23" s="93">
        <v>30</v>
      </c>
      <c r="D23" s="90">
        <v>1</v>
      </c>
      <c r="E23" s="455">
        <f t="shared" si="0"/>
        <v>30</v>
      </c>
      <c r="F23" s="456">
        <v>2</v>
      </c>
      <c r="G23" s="457">
        <f t="shared" si="3"/>
        <v>60</v>
      </c>
      <c r="H23" s="361">
        <f t="shared" si="1"/>
        <v>30</v>
      </c>
      <c r="I23" s="460">
        <f t="shared" si="2"/>
        <v>1</v>
      </c>
      <c r="J23" s="124">
        <f t="shared" si="4"/>
        <v>2</v>
      </c>
      <c r="K23" s="125">
        <f t="shared" si="4"/>
        <v>60</v>
      </c>
      <c r="L23" s="126">
        <f t="shared" si="4"/>
        <v>30</v>
      </c>
      <c r="M23" s="127">
        <f t="shared" si="4"/>
        <v>1</v>
      </c>
    </row>
    <row r="24" spans="1:16" ht="13.5" customHeight="1">
      <c r="A24" s="1"/>
      <c r="B24" s="79" t="s">
        <v>67</v>
      </c>
      <c r="C24" s="94">
        <v>30</v>
      </c>
      <c r="D24" s="89">
        <v>1</v>
      </c>
      <c r="E24" s="455">
        <f t="shared" si="0"/>
        <v>30</v>
      </c>
      <c r="F24" s="456">
        <v>2</v>
      </c>
      <c r="G24" s="457">
        <f t="shared" si="3"/>
        <v>60</v>
      </c>
      <c r="H24" s="361">
        <f t="shared" si="1"/>
        <v>30</v>
      </c>
      <c r="I24" s="460">
        <f t="shared" si="2"/>
        <v>1</v>
      </c>
      <c r="J24" s="124">
        <f t="shared" si="4"/>
        <v>2</v>
      </c>
      <c r="K24" s="125">
        <f t="shared" si="4"/>
        <v>60</v>
      </c>
      <c r="L24" s="126">
        <f t="shared" si="4"/>
        <v>30</v>
      </c>
      <c r="M24" s="127">
        <f t="shared" si="4"/>
        <v>1</v>
      </c>
    </row>
    <row r="25" spans="1:16" ht="13.5" customHeight="1">
      <c r="A25" s="1"/>
      <c r="B25" s="87" t="s">
        <v>29</v>
      </c>
      <c r="C25" s="94" t="s">
        <v>25</v>
      </c>
      <c r="D25" s="121" t="s">
        <v>25</v>
      </c>
      <c r="E25" s="21" t="s">
        <v>25</v>
      </c>
      <c r="F25" s="121" t="s">
        <v>25</v>
      </c>
      <c r="G25" s="457" t="s">
        <v>25</v>
      </c>
      <c r="H25" s="361" t="s">
        <v>25</v>
      </c>
      <c r="I25" s="460" t="s">
        <v>25</v>
      </c>
      <c r="J25" s="124" t="str">
        <f t="shared" si="4"/>
        <v xml:space="preserve"> </v>
      </c>
      <c r="K25" s="125" t="str">
        <f t="shared" si="4"/>
        <v xml:space="preserve"> </v>
      </c>
      <c r="L25" s="126" t="str">
        <f t="shared" si="4"/>
        <v xml:space="preserve"> </v>
      </c>
      <c r="M25" s="127" t="str">
        <f t="shared" si="4"/>
        <v xml:space="preserve"> </v>
      </c>
    </row>
    <row r="26" spans="1:16" ht="13.5" customHeight="1">
      <c r="A26" s="1"/>
      <c r="B26" s="103"/>
      <c r="C26" s="94">
        <v>30</v>
      </c>
      <c r="D26" s="89">
        <v>1</v>
      </c>
      <c r="E26" s="455">
        <f>D26*C26</f>
        <v>30</v>
      </c>
      <c r="F26" s="456">
        <v>2</v>
      </c>
      <c r="G26" s="457">
        <f t="shared" ref="G26:G28" si="5">C26*F26</f>
        <v>60</v>
      </c>
      <c r="H26" s="361">
        <f t="shared" ref="H26:H28" si="6">G26-E26</f>
        <v>30</v>
      </c>
      <c r="I26" s="460">
        <f t="shared" ref="I26:I28" si="7">H26/E26</f>
        <v>1</v>
      </c>
      <c r="J26" s="124">
        <f t="shared" si="4"/>
        <v>2</v>
      </c>
      <c r="K26" s="125">
        <f t="shared" si="4"/>
        <v>60</v>
      </c>
      <c r="L26" s="126">
        <f t="shared" si="4"/>
        <v>30</v>
      </c>
      <c r="M26" s="127">
        <f t="shared" si="4"/>
        <v>1</v>
      </c>
    </row>
    <row r="27" spans="1:16" ht="13.5" customHeight="1">
      <c r="A27" s="1"/>
      <c r="B27" s="103"/>
      <c r="C27" s="94">
        <v>30</v>
      </c>
      <c r="D27" s="89">
        <v>1</v>
      </c>
      <c r="E27" s="455">
        <f>D27*C27</f>
        <v>30</v>
      </c>
      <c r="F27" s="456">
        <v>2</v>
      </c>
      <c r="G27" s="457">
        <f t="shared" si="5"/>
        <v>60</v>
      </c>
      <c r="H27" s="361">
        <f t="shared" si="6"/>
        <v>30</v>
      </c>
      <c r="I27" s="460">
        <f t="shared" si="7"/>
        <v>1</v>
      </c>
      <c r="J27" s="124">
        <f t="shared" si="4"/>
        <v>2</v>
      </c>
      <c r="K27" s="125">
        <f t="shared" si="4"/>
        <v>60</v>
      </c>
      <c r="L27" s="126">
        <f t="shared" si="4"/>
        <v>30</v>
      </c>
      <c r="M27" s="127">
        <f t="shared" si="4"/>
        <v>1</v>
      </c>
    </row>
    <row r="28" spans="1:16" ht="13.5" customHeight="1">
      <c r="A28" s="1"/>
      <c r="B28" s="103"/>
      <c r="C28" s="94">
        <v>30</v>
      </c>
      <c r="D28" s="89">
        <v>1</v>
      </c>
      <c r="E28" s="455">
        <f>D28*C28</f>
        <v>30</v>
      </c>
      <c r="F28" s="456">
        <v>2</v>
      </c>
      <c r="G28" s="457">
        <f t="shared" si="5"/>
        <v>60</v>
      </c>
      <c r="H28" s="361">
        <f t="shared" si="6"/>
        <v>30</v>
      </c>
      <c r="I28" s="460">
        <f t="shared" si="7"/>
        <v>1</v>
      </c>
      <c r="J28" s="124">
        <f t="shared" si="4"/>
        <v>2</v>
      </c>
      <c r="K28" s="125">
        <f t="shared" si="4"/>
        <v>60</v>
      </c>
      <c r="L28" s="126">
        <f t="shared" si="4"/>
        <v>30</v>
      </c>
      <c r="M28" s="127">
        <f t="shared" si="4"/>
        <v>1</v>
      </c>
    </row>
    <row r="29" spans="1:16" ht="13.5" customHeight="1">
      <c r="A29" s="1"/>
      <c r="B29" s="206"/>
      <c r="C29" s="94" t="s">
        <v>25</v>
      </c>
      <c r="D29" s="121" t="s">
        <v>25</v>
      </c>
      <c r="E29" s="21" t="s">
        <v>25</v>
      </c>
      <c r="F29" s="121" t="s">
        <v>25</v>
      </c>
      <c r="G29" s="457" t="s">
        <v>25</v>
      </c>
      <c r="H29" s="361" t="s">
        <v>25</v>
      </c>
      <c r="I29" s="460" t="s">
        <v>25</v>
      </c>
      <c r="J29" s="124" t="str">
        <f>F29</f>
        <v xml:space="preserve"> </v>
      </c>
      <c r="K29" s="125" t="str">
        <f>G29</f>
        <v xml:space="preserve"> </v>
      </c>
      <c r="L29" s="126" t="str">
        <f>H29</f>
        <v xml:space="preserve"> </v>
      </c>
      <c r="M29" s="127" t="str">
        <f>I29</f>
        <v xml:space="preserve"> </v>
      </c>
    </row>
    <row r="30" spans="1:16" ht="13.5" customHeight="1">
      <c r="A30" s="1"/>
      <c r="B30" s="122"/>
      <c r="C30" s="95" t="s">
        <v>25</v>
      </c>
      <c r="D30" s="148" t="s">
        <v>25</v>
      </c>
      <c r="E30" s="40" t="s">
        <v>25</v>
      </c>
      <c r="F30" s="148" t="s">
        <v>25</v>
      </c>
      <c r="G30" s="463" t="s">
        <v>25</v>
      </c>
      <c r="H30" s="464" t="s">
        <v>25</v>
      </c>
      <c r="I30" s="465" t="s">
        <v>25</v>
      </c>
      <c r="J30" s="173" t="str">
        <f t="shared" si="4"/>
        <v xml:space="preserve"> </v>
      </c>
      <c r="K30" s="174" t="str">
        <f t="shared" si="4"/>
        <v xml:space="preserve"> </v>
      </c>
      <c r="L30" s="175" t="str">
        <f t="shared" si="4"/>
        <v xml:space="preserve"> </v>
      </c>
      <c r="M30" s="176" t="str">
        <f t="shared" si="4"/>
        <v xml:space="preserve"> </v>
      </c>
    </row>
    <row r="31" spans="1:16" ht="13.5" customHeight="1">
      <c r="A31" s="11"/>
      <c r="B31" s="155" t="s">
        <v>86</v>
      </c>
      <c r="C31" s="156">
        <v>30</v>
      </c>
      <c r="D31" s="157">
        <f>E31/C31</f>
        <v>11.2</v>
      </c>
      <c r="E31" s="158">
        <f>SUM(E14:E30)</f>
        <v>336</v>
      </c>
      <c r="F31" s="157">
        <f>G31/C31</f>
        <v>22.4</v>
      </c>
      <c r="G31" s="159">
        <f>SUM(G14:G30)</f>
        <v>672</v>
      </c>
      <c r="H31" s="157">
        <f>G31-E31</f>
        <v>336</v>
      </c>
      <c r="I31" s="160">
        <f t="shared" ref="I31" si="8">H31/E31</f>
        <v>1</v>
      </c>
      <c r="J31" s="177">
        <f t="shared" si="4"/>
        <v>22.4</v>
      </c>
      <c r="K31" s="178">
        <f t="shared" si="4"/>
        <v>672</v>
      </c>
      <c r="L31" s="179">
        <f t="shared" si="4"/>
        <v>336</v>
      </c>
      <c r="M31" s="233">
        <f t="shared" si="4"/>
        <v>1</v>
      </c>
    </row>
    <row r="32" spans="1:16" s="43" customFormat="1" ht="13.5" customHeight="1">
      <c r="A32" s="42"/>
      <c r="B32" s="151"/>
      <c r="C32" s="152"/>
      <c r="D32" s="153"/>
      <c r="E32" s="154"/>
      <c r="F32" s="153"/>
      <c r="G32" s="14" t="s">
        <v>25</v>
      </c>
      <c r="H32" s="14"/>
      <c r="I32" s="15"/>
      <c r="J32" s="180"/>
      <c r="K32" s="181"/>
      <c r="L32" s="182" t="s">
        <v>25</v>
      </c>
      <c r="M32" s="183" t="s">
        <v>25</v>
      </c>
    </row>
    <row r="33" spans="1:16" ht="13.5" customHeight="1">
      <c r="A33" s="1"/>
      <c r="B33" s="83" t="s">
        <v>105</v>
      </c>
      <c r="C33" s="105"/>
      <c r="D33" s="16"/>
      <c r="E33" s="106"/>
      <c r="F33" s="80"/>
      <c r="G33" s="8" t="s">
        <v>25</v>
      </c>
      <c r="H33" s="8"/>
      <c r="I33" s="81"/>
      <c r="J33" s="128"/>
      <c r="K33" s="129"/>
      <c r="L33" s="126" t="s">
        <v>25</v>
      </c>
      <c r="M33" s="127" t="s">
        <v>25</v>
      </c>
    </row>
    <row r="34" spans="1:16" ht="13.5" customHeight="1">
      <c r="A34" s="1"/>
      <c r="B34" s="87" t="s">
        <v>6</v>
      </c>
      <c r="C34" s="86">
        <v>30</v>
      </c>
      <c r="D34" s="91">
        <v>1</v>
      </c>
      <c r="E34" s="9">
        <f t="shared" ref="E34:E42" si="9">+D34*C34</f>
        <v>30</v>
      </c>
      <c r="F34" s="19">
        <v>2</v>
      </c>
      <c r="G34" s="8">
        <f t="shared" ref="G34:G42" si="10">C34*F34</f>
        <v>60</v>
      </c>
      <c r="H34" s="96">
        <f t="shared" ref="H34:H42" si="11">G34-E34</f>
        <v>30</v>
      </c>
      <c r="I34" s="100">
        <f t="shared" ref="I34:I49" si="12">H34/E34</f>
        <v>1</v>
      </c>
      <c r="J34" s="124">
        <f t="shared" ref="J34:M49" si="13">F34</f>
        <v>2</v>
      </c>
      <c r="K34" s="125">
        <f t="shared" si="13"/>
        <v>60</v>
      </c>
      <c r="L34" s="126">
        <f t="shared" si="13"/>
        <v>30</v>
      </c>
      <c r="M34" s="127">
        <f t="shared" si="13"/>
        <v>1</v>
      </c>
    </row>
    <row r="35" spans="1:16" ht="13.5" customHeight="1">
      <c r="A35" s="1"/>
      <c r="B35" s="87" t="s">
        <v>7</v>
      </c>
      <c r="C35" s="86">
        <v>30</v>
      </c>
      <c r="D35" s="91">
        <v>1</v>
      </c>
      <c r="E35" s="9">
        <f t="shared" si="9"/>
        <v>30</v>
      </c>
      <c r="F35" s="19">
        <v>2</v>
      </c>
      <c r="G35" s="8">
        <f t="shared" si="10"/>
        <v>60</v>
      </c>
      <c r="H35" s="96">
        <f t="shared" si="11"/>
        <v>30</v>
      </c>
      <c r="I35" s="100">
        <f t="shared" si="12"/>
        <v>1</v>
      </c>
      <c r="J35" s="124">
        <f t="shared" si="13"/>
        <v>2</v>
      </c>
      <c r="K35" s="125">
        <f t="shared" si="13"/>
        <v>60</v>
      </c>
      <c r="L35" s="126">
        <f t="shared" si="13"/>
        <v>30</v>
      </c>
      <c r="M35" s="127">
        <f t="shared" si="13"/>
        <v>1</v>
      </c>
    </row>
    <row r="36" spans="1:16" ht="13.5" customHeight="1">
      <c r="A36" s="1"/>
      <c r="B36" s="87" t="s">
        <v>8</v>
      </c>
      <c r="C36" s="86">
        <v>30</v>
      </c>
      <c r="D36" s="91">
        <v>1</v>
      </c>
      <c r="E36" s="9">
        <f t="shared" si="9"/>
        <v>30</v>
      </c>
      <c r="F36" s="19">
        <v>2</v>
      </c>
      <c r="G36" s="8">
        <f t="shared" si="10"/>
        <v>60</v>
      </c>
      <c r="H36" s="96">
        <f t="shared" si="11"/>
        <v>30</v>
      </c>
      <c r="I36" s="100">
        <f t="shared" si="12"/>
        <v>1</v>
      </c>
      <c r="J36" s="124">
        <f t="shared" si="13"/>
        <v>2</v>
      </c>
      <c r="K36" s="125">
        <f t="shared" si="13"/>
        <v>60</v>
      </c>
      <c r="L36" s="126">
        <f t="shared" si="13"/>
        <v>30</v>
      </c>
      <c r="M36" s="127">
        <f t="shared" si="13"/>
        <v>1</v>
      </c>
    </row>
    <row r="37" spans="1:16" ht="13.5" customHeight="1">
      <c r="A37" s="1"/>
      <c r="B37" s="87" t="s">
        <v>9</v>
      </c>
      <c r="C37" s="94">
        <v>2</v>
      </c>
      <c r="D37" s="91">
        <v>1</v>
      </c>
      <c r="E37" s="9">
        <f t="shared" si="9"/>
        <v>2</v>
      </c>
      <c r="F37" s="19">
        <v>2</v>
      </c>
      <c r="G37" s="8">
        <f t="shared" si="10"/>
        <v>4</v>
      </c>
      <c r="H37" s="96">
        <f t="shared" si="11"/>
        <v>2</v>
      </c>
      <c r="I37" s="100">
        <f t="shared" si="12"/>
        <v>1</v>
      </c>
      <c r="J37" s="124">
        <f t="shared" si="13"/>
        <v>2</v>
      </c>
      <c r="K37" s="125">
        <f t="shared" si="13"/>
        <v>4</v>
      </c>
      <c r="L37" s="126">
        <f t="shared" si="13"/>
        <v>2</v>
      </c>
      <c r="M37" s="127">
        <f t="shared" si="13"/>
        <v>1</v>
      </c>
      <c r="P37" t="s">
        <v>25</v>
      </c>
    </row>
    <row r="38" spans="1:16" ht="13.5" customHeight="1">
      <c r="A38" s="1"/>
      <c r="B38" s="87" t="s">
        <v>10</v>
      </c>
      <c r="C38" s="86">
        <v>2</v>
      </c>
      <c r="D38" s="91">
        <v>1</v>
      </c>
      <c r="E38" s="9">
        <f t="shared" si="9"/>
        <v>2</v>
      </c>
      <c r="F38" s="19">
        <v>2</v>
      </c>
      <c r="G38" s="8">
        <f t="shared" si="10"/>
        <v>4</v>
      </c>
      <c r="H38" s="96">
        <f t="shared" si="11"/>
        <v>2</v>
      </c>
      <c r="I38" s="100">
        <f t="shared" si="12"/>
        <v>1</v>
      </c>
      <c r="J38" s="124">
        <f t="shared" si="13"/>
        <v>2</v>
      </c>
      <c r="K38" s="125">
        <f t="shared" si="13"/>
        <v>4</v>
      </c>
      <c r="L38" s="126">
        <f t="shared" si="13"/>
        <v>2</v>
      </c>
      <c r="M38" s="127">
        <f t="shared" si="13"/>
        <v>1</v>
      </c>
    </row>
    <row r="39" spans="1:16" ht="13.5" customHeight="1">
      <c r="A39" s="1"/>
      <c r="B39" s="87" t="s">
        <v>14</v>
      </c>
      <c r="C39" s="86">
        <v>30</v>
      </c>
      <c r="D39" s="91">
        <v>1</v>
      </c>
      <c r="E39" s="9">
        <f t="shared" si="9"/>
        <v>30</v>
      </c>
      <c r="F39" s="19">
        <v>2</v>
      </c>
      <c r="G39" s="8">
        <f t="shared" si="10"/>
        <v>60</v>
      </c>
      <c r="H39" s="96">
        <f t="shared" si="11"/>
        <v>30</v>
      </c>
      <c r="I39" s="100">
        <f t="shared" si="12"/>
        <v>1</v>
      </c>
      <c r="J39" s="124">
        <f t="shared" si="13"/>
        <v>2</v>
      </c>
      <c r="K39" s="125">
        <f t="shared" si="13"/>
        <v>60</v>
      </c>
      <c r="L39" s="126">
        <f t="shared" si="13"/>
        <v>30</v>
      </c>
      <c r="M39" s="127">
        <f t="shared" si="13"/>
        <v>1</v>
      </c>
    </row>
    <row r="40" spans="1:16" ht="13.5" customHeight="1">
      <c r="A40" s="1"/>
      <c r="B40" t="s">
        <v>78</v>
      </c>
      <c r="C40" s="93">
        <v>30</v>
      </c>
      <c r="D40" s="91">
        <v>1</v>
      </c>
      <c r="E40" s="9">
        <f t="shared" si="9"/>
        <v>30</v>
      </c>
      <c r="F40" s="19">
        <v>2</v>
      </c>
      <c r="G40" s="8">
        <f t="shared" si="10"/>
        <v>60</v>
      </c>
      <c r="H40" s="96">
        <f t="shared" si="11"/>
        <v>30</v>
      </c>
      <c r="I40" s="100">
        <f t="shared" si="12"/>
        <v>1</v>
      </c>
      <c r="J40" s="124">
        <f t="shared" si="13"/>
        <v>2</v>
      </c>
      <c r="K40" s="125">
        <f t="shared" si="13"/>
        <v>60</v>
      </c>
      <c r="L40" s="126">
        <f t="shared" si="13"/>
        <v>30</v>
      </c>
      <c r="M40" s="127">
        <f t="shared" si="13"/>
        <v>1</v>
      </c>
    </row>
    <row r="41" spans="1:16" ht="13.5" customHeight="1">
      <c r="A41" s="1"/>
      <c r="B41" s="87" t="s">
        <v>58</v>
      </c>
      <c r="C41" s="94">
        <v>30</v>
      </c>
      <c r="D41" s="91">
        <v>1</v>
      </c>
      <c r="E41" s="9">
        <f t="shared" si="9"/>
        <v>30</v>
      </c>
      <c r="F41" s="19">
        <v>2</v>
      </c>
      <c r="G41" s="8">
        <f t="shared" si="10"/>
        <v>60</v>
      </c>
      <c r="H41" s="96">
        <f t="shared" si="11"/>
        <v>30</v>
      </c>
      <c r="I41" s="100">
        <f t="shared" si="12"/>
        <v>1</v>
      </c>
      <c r="J41" s="124">
        <f t="shared" si="13"/>
        <v>2</v>
      </c>
      <c r="K41" s="125">
        <f t="shared" si="13"/>
        <v>60</v>
      </c>
      <c r="L41" s="126">
        <f t="shared" si="13"/>
        <v>30</v>
      </c>
      <c r="M41" s="127">
        <f t="shared" si="13"/>
        <v>1</v>
      </c>
    </row>
    <row r="42" spans="1:16" ht="13.5" customHeight="1">
      <c r="A42" s="1"/>
      <c r="B42" s="87" t="s">
        <v>23</v>
      </c>
      <c r="C42" s="86">
        <v>30</v>
      </c>
      <c r="D42" s="91">
        <v>1</v>
      </c>
      <c r="E42" s="9">
        <f t="shared" si="9"/>
        <v>30</v>
      </c>
      <c r="F42" s="19">
        <v>2</v>
      </c>
      <c r="G42" s="8">
        <f t="shared" si="10"/>
        <v>60</v>
      </c>
      <c r="H42" s="96">
        <f t="shared" si="11"/>
        <v>30</v>
      </c>
      <c r="I42" s="100">
        <f t="shared" si="12"/>
        <v>1</v>
      </c>
      <c r="J42" s="124">
        <f t="shared" si="13"/>
        <v>2</v>
      </c>
      <c r="K42" s="125">
        <f t="shared" si="13"/>
        <v>60</v>
      </c>
      <c r="L42" s="126">
        <f t="shared" si="13"/>
        <v>30</v>
      </c>
      <c r="M42" s="127">
        <f t="shared" si="13"/>
        <v>1</v>
      </c>
    </row>
    <row r="43" spans="1:16" ht="13.5" customHeight="1">
      <c r="A43" s="1"/>
      <c r="B43" s="87" t="s">
        <v>59</v>
      </c>
      <c r="C43" s="94" t="s">
        <v>25</v>
      </c>
      <c r="D43" s="121" t="s">
        <v>25</v>
      </c>
      <c r="E43" s="21" t="s">
        <v>25</v>
      </c>
      <c r="F43" s="23" t="s">
        <v>25</v>
      </c>
      <c r="G43" s="8" t="s">
        <v>25</v>
      </c>
      <c r="H43" s="96" t="s">
        <v>25</v>
      </c>
      <c r="I43" s="100" t="s">
        <v>25</v>
      </c>
      <c r="J43" s="124" t="str">
        <f t="shared" si="13"/>
        <v xml:space="preserve"> </v>
      </c>
      <c r="K43" s="125" t="str">
        <f t="shared" si="13"/>
        <v xml:space="preserve"> </v>
      </c>
      <c r="L43" s="126" t="str">
        <f t="shared" si="13"/>
        <v xml:space="preserve"> </v>
      </c>
      <c r="M43" s="127" t="str">
        <f t="shared" si="13"/>
        <v xml:space="preserve"> </v>
      </c>
    </row>
    <row r="44" spans="1:16" ht="13.5" customHeight="1">
      <c r="A44" s="1"/>
      <c r="B44" s="206" t="s">
        <v>25</v>
      </c>
      <c r="C44" s="94">
        <v>30</v>
      </c>
      <c r="D44" s="89">
        <v>1</v>
      </c>
      <c r="E44" s="9">
        <f t="shared" ref="E44:E46" si="14">+D44*C44</f>
        <v>30</v>
      </c>
      <c r="F44" s="19">
        <v>2</v>
      </c>
      <c r="G44" s="8">
        <f t="shared" ref="G44:G46" si="15">C44*F44</f>
        <v>60</v>
      </c>
      <c r="H44" s="96">
        <f t="shared" ref="H44:H46" si="16">G44-E44</f>
        <v>30</v>
      </c>
      <c r="I44" s="100">
        <f t="shared" ref="I44:I46" si="17">H44/E44</f>
        <v>1</v>
      </c>
      <c r="J44" s="124">
        <f t="shared" si="13"/>
        <v>2</v>
      </c>
      <c r="K44" s="125">
        <f t="shared" si="13"/>
        <v>60</v>
      </c>
      <c r="L44" s="126">
        <f t="shared" si="13"/>
        <v>30</v>
      </c>
      <c r="M44" s="127">
        <f t="shared" si="13"/>
        <v>1</v>
      </c>
    </row>
    <row r="45" spans="1:16" ht="13.5" customHeight="1">
      <c r="A45" s="1"/>
      <c r="B45" s="206" t="s">
        <v>25</v>
      </c>
      <c r="C45" s="94">
        <v>30</v>
      </c>
      <c r="D45" s="89">
        <v>1</v>
      </c>
      <c r="E45" s="9">
        <f t="shared" si="14"/>
        <v>30</v>
      </c>
      <c r="F45" s="19">
        <v>2</v>
      </c>
      <c r="G45" s="8">
        <f t="shared" si="15"/>
        <v>60</v>
      </c>
      <c r="H45" s="96">
        <f t="shared" si="16"/>
        <v>30</v>
      </c>
      <c r="I45" s="100">
        <f t="shared" si="17"/>
        <v>1</v>
      </c>
      <c r="J45" s="124">
        <f t="shared" si="13"/>
        <v>2</v>
      </c>
      <c r="K45" s="125">
        <f t="shared" si="13"/>
        <v>60</v>
      </c>
      <c r="L45" s="126">
        <f t="shared" si="13"/>
        <v>30</v>
      </c>
      <c r="M45" s="127">
        <f t="shared" si="13"/>
        <v>1</v>
      </c>
    </row>
    <row r="46" spans="1:16" ht="13.5" customHeight="1">
      <c r="A46" s="1"/>
      <c r="B46" s="206" t="s">
        <v>25</v>
      </c>
      <c r="C46" s="94">
        <v>30</v>
      </c>
      <c r="D46" s="89">
        <v>1</v>
      </c>
      <c r="E46" s="9">
        <f t="shared" si="14"/>
        <v>30</v>
      </c>
      <c r="F46" s="19">
        <v>2</v>
      </c>
      <c r="G46" s="8">
        <f t="shared" si="15"/>
        <v>60</v>
      </c>
      <c r="H46" s="96">
        <f t="shared" si="16"/>
        <v>30</v>
      </c>
      <c r="I46" s="100">
        <f t="shared" si="17"/>
        <v>1</v>
      </c>
      <c r="J46" s="124">
        <f t="shared" si="13"/>
        <v>2</v>
      </c>
      <c r="K46" s="125">
        <f t="shared" si="13"/>
        <v>60</v>
      </c>
      <c r="L46" s="126">
        <f t="shared" si="13"/>
        <v>30</v>
      </c>
      <c r="M46" s="127">
        <f t="shared" si="13"/>
        <v>1</v>
      </c>
    </row>
    <row r="47" spans="1:16" ht="13.5" customHeight="1">
      <c r="A47" s="1"/>
      <c r="B47" s="206" t="s">
        <v>25</v>
      </c>
      <c r="C47" s="94" t="s">
        <v>25</v>
      </c>
      <c r="D47" s="121" t="s">
        <v>25</v>
      </c>
      <c r="E47" s="21" t="s">
        <v>25</v>
      </c>
      <c r="F47" s="121" t="s">
        <v>25</v>
      </c>
      <c r="G47" s="8" t="s">
        <v>25</v>
      </c>
      <c r="H47" s="96" t="s">
        <v>25</v>
      </c>
      <c r="I47" s="100" t="s">
        <v>25</v>
      </c>
      <c r="J47" s="124" t="str">
        <f t="shared" si="13"/>
        <v xml:space="preserve"> </v>
      </c>
      <c r="K47" s="125" t="str">
        <f t="shared" si="13"/>
        <v xml:space="preserve"> </v>
      </c>
      <c r="L47" s="126" t="str">
        <f t="shared" si="13"/>
        <v xml:space="preserve"> </v>
      </c>
      <c r="M47" s="127" t="str">
        <f t="shared" si="13"/>
        <v xml:space="preserve"> </v>
      </c>
    </row>
    <row r="48" spans="1:16" ht="13.5" customHeight="1">
      <c r="A48" s="1"/>
      <c r="B48" s="122" t="s">
        <v>25</v>
      </c>
      <c r="C48" s="95" t="s">
        <v>25</v>
      </c>
      <c r="D48" s="148" t="s">
        <v>25</v>
      </c>
      <c r="E48" s="40" t="s">
        <v>25</v>
      </c>
      <c r="F48" s="148" t="s">
        <v>25</v>
      </c>
      <c r="G48" s="10" t="s">
        <v>25</v>
      </c>
      <c r="H48" s="149" t="s">
        <v>25</v>
      </c>
      <c r="I48" s="150" t="s">
        <v>25</v>
      </c>
      <c r="J48" s="173" t="str">
        <f t="shared" si="13"/>
        <v xml:space="preserve"> </v>
      </c>
      <c r="K48" s="174" t="str">
        <f t="shared" si="13"/>
        <v xml:space="preserve"> </v>
      </c>
      <c r="L48" s="175" t="str">
        <f t="shared" si="13"/>
        <v xml:space="preserve"> </v>
      </c>
      <c r="M48" s="176" t="str">
        <f t="shared" si="13"/>
        <v xml:space="preserve"> </v>
      </c>
    </row>
    <row r="49" spans="1:13" s="50" customFormat="1">
      <c r="A49" s="161"/>
      <c r="B49" s="155" t="s">
        <v>87</v>
      </c>
      <c r="C49" s="156">
        <v>30</v>
      </c>
      <c r="D49" s="157">
        <f>E49/C49</f>
        <v>10.133333333333333</v>
      </c>
      <c r="E49" s="172">
        <f>SUM(E34:E48)</f>
        <v>304</v>
      </c>
      <c r="F49" s="157">
        <f>G49/C49</f>
        <v>20.266666666666666</v>
      </c>
      <c r="G49" s="159">
        <f>SUM(G34:G48)</f>
        <v>608</v>
      </c>
      <c r="H49" s="157">
        <f>G49-E49</f>
        <v>304</v>
      </c>
      <c r="I49" s="160">
        <f t="shared" si="12"/>
        <v>1</v>
      </c>
      <c r="J49" s="177">
        <f t="shared" si="13"/>
        <v>20.266666666666666</v>
      </c>
      <c r="K49" s="178">
        <f t="shared" si="13"/>
        <v>608</v>
      </c>
      <c r="L49" s="179">
        <f t="shared" si="13"/>
        <v>304</v>
      </c>
      <c r="M49" s="233">
        <f t="shared" si="13"/>
        <v>1</v>
      </c>
    </row>
    <row r="50" spans="1:13" s="50" customFormat="1">
      <c r="A50" s="48"/>
      <c r="B50" s="162"/>
      <c r="C50" s="163"/>
      <c r="D50" s="164"/>
      <c r="E50" s="49"/>
      <c r="F50" s="164"/>
      <c r="G50" s="165"/>
      <c r="H50" s="166"/>
      <c r="I50" s="167"/>
      <c r="J50" s="168"/>
      <c r="K50" s="169"/>
      <c r="L50" s="170" t="s">
        <v>25</v>
      </c>
      <c r="M50" s="171" t="s">
        <v>25</v>
      </c>
    </row>
    <row r="51" spans="1:13" ht="15" customHeight="1" thickBot="1">
      <c r="A51" s="1"/>
      <c r="B51" s="215" t="s">
        <v>69</v>
      </c>
      <c r="C51" s="214">
        <v>30</v>
      </c>
      <c r="D51" s="187">
        <f>E51/C51</f>
        <v>21.333333333333332</v>
      </c>
      <c r="E51" s="223">
        <f>E31+E49</f>
        <v>640</v>
      </c>
      <c r="F51" s="216">
        <f>G51/C51</f>
        <v>42.666666666666664</v>
      </c>
      <c r="G51" s="212">
        <f>G31+G49</f>
        <v>1280</v>
      </c>
      <c r="H51" s="209">
        <f>G51-E51</f>
        <v>640</v>
      </c>
      <c r="I51" s="210">
        <f>H51/E51</f>
        <v>1</v>
      </c>
      <c r="J51" s="226">
        <f>K51/C51</f>
        <v>42.666666666666664</v>
      </c>
      <c r="K51" s="227">
        <f>K31+K49</f>
        <v>1280</v>
      </c>
      <c r="L51" s="146">
        <f>H51</f>
        <v>640</v>
      </c>
      <c r="M51" s="130">
        <f>I51</f>
        <v>1</v>
      </c>
    </row>
    <row r="52" spans="1:13" ht="9" customHeight="1" thickBot="1">
      <c r="A52" s="107"/>
      <c r="B52" s="26"/>
      <c r="C52" s="26"/>
      <c r="D52" s="27"/>
      <c r="E52" s="27"/>
      <c r="F52" s="27"/>
      <c r="G52" s="27"/>
      <c r="H52" s="27"/>
      <c r="I52" s="27"/>
      <c r="J52" s="27"/>
      <c r="K52" s="27"/>
      <c r="L52" s="26"/>
      <c r="M52" s="38"/>
    </row>
    <row r="53" spans="1:13" ht="15" customHeight="1">
      <c r="A53" s="74" t="s">
        <v>15</v>
      </c>
      <c r="B53" s="188" t="s">
        <v>82</v>
      </c>
      <c r="C53" s="189">
        <v>30</v>
      </c>
      <c r="D53" s="190">
        <f>E53/30</f>
        <v>22.333333333333332</v>
      </c>
      <c r="E53" s="191">
        <f>E7+E51</f>
        <v>670</v>
      </c>
      <c r="F53" s="192">
        <f>G53/C53</f>
        <v>44.666666666666664</v>
      </c>
      <c r="G53" s="193">
        <f>G7+G51</f>
        <v>1340</v>
      </c>
      <c r="H53" s="190">
        <f>G53-E53</f>
        <v>670</v>
      </c>
      <c r="I53" s="194">
        <f>H53/E53</f>
        <v>1</v>
      </c>
      <c r="J53" s="202">
        <f>K53/C53</f>
        <v>44.666666666666664</v>
      </c>
      <c r="K53" s="203">
        <f>K7+K51</f>
        <v>1340</v>
      </c>
      <c r="L53" s="204">
        <f>K53-E53</f>
        <v>670</v>
      </c>
      <c r="M53" s="205">
        <f>L53/E53</f>
        <v>1</v>
      </c>
    </row>
    <row r="54" spans="1:13" ht="15" customHeight="1" thickBot="1">
      <c r="A54" s="75" t="s">
        <v>17</v>
      </c>
      <c r="B54" s="195" t="s">
        <v>83</v>
      </c>
      <c r="C54" s="196">
        <v>30</v>
      </c>
      <c r="D54" s="197">
        <f>E54/C54</f>
        <v>23.333333333333332</v>
      </c>
      <c r="E54" s="198">
        <f>E9+E51</f>
        <v>700</v>
      </c>
      <c r="F54" s="199">
        <f>G54/C54</f>
        <v>46.666666666666664</v>
      </c>
      <c r="G54" s="200">
        <f>G9+G51</f>
        <v>1400</v>
      </c>
      <c r="H54" s="197">
        <f>H9+H51</f>
        <v>700</v>
      </c>
      <c r="I54" s="201">
        <f>H54/E54</f>
        <v>1</v>
      </c>
      <c r="J54" s="118" t="s">
        <v>194</v>
      </c>
      <c r="K54" s="119"/>
      <c r="L54" s="110">
        <f>K53-G53</f>
        <v>0</v>
      </c>
      <c r="M54" s="120">
        <f>L54/G53</f>
        <v>0</v>
      </c>
    </row>
    <row r="55" spans="1:13" ht="9" customHeight="1" thickBot="1">
      <c r="A55" s="107"/>
      <c r="B55" s="26"/>
      <c r="C55" s="26"/>
      <c r="D55" s="27"/>
      <c r="E55" s="27"/>
      <c r="F55" s="27"/>
      <c r="G55" s="27"/>
      <c r="H55" s="27"/>
      <c r="I55" s="27"/>
      <c r="J55" s="27"/>
      <c r="K55" s="27"/>
      <c r="L55" s="26"/>
      <c r="M55" s="38"/>
    </row>
    <row r="56" spans="1:13" ht="15" customHeight="1">
      <c r="A56" s="28" t="s">
        <v>19</v>
      </c>
      <c r="B56" s="247" t="s">
        <v>84</v>
      </c>
      <c r="C56" s="102"/>
      <c r="D56" s="549" t="s">
        <v>20</v>
      </c>
      <c r="E56" s="550"/>
      <c r="F56" s="549" t="s">
        <v>21</v>
      </c>
      <c r="G56" s="551"/>
      <c r="H56" s="549"/>
      <c r="I56" s="551"/>
      <c r="J56" s="554" t="s">
        <v>90</v>
      </c>
      <c r="K56" s="563"/>
      <c r="L56" s="564"/>
      <c r="M56" s="565"/>
    </row>
    <row r="57" spans="1:13" ht="13.5" customHeight="1">
      <c r="A57" s="1"/>
      <c r="B57" s="55" t="s">
        <v>200</v>
      </c>
      <c r="C57" s="29"/>
      <c r="D57" s="525">
        <f>'UnderGrad&amp;GradPeerLimits'!B7</f>
        <v>9814</v>
      </c>
      <c r="E57" s="538"/>
      <c r="F57" s="525">
        <f>'UnderGrad&amp;GradPeerLimits'!D7</f>
        <v>23626</v>
      </c>
      <c r="G57" s="526"/>
      <c r="H57" s="525"/>
      <c r="I57" s="526"/>
      <c r="J57" s="566"/>
      <c r="K57" s="567"/>
      <c r="L57" s="567"/>
      <c r="M57" s="568"/>
    </row>
    <row r="58" spans="1:13" ht="13.5" customHeight="1">
      <c r="A58" s="1"/>
      <c r="B58" s="55" t="s">
        <v>196</v>
      </c>
      <c r="C58" s="82"/>
      <c r="D58" s="525">
        <f>G53</f>
        <v>1340</v>
      </c>
      <c r="E58" s="541"/>
      <c r="F58" s="525">
        <f>G54</f>
        <v>1400</v>
      </c>
      <c r="G58" s="526"/>
      <c r="H58" s="525"/>
      <c r="I58" s="526"/>
      <c r="J58" s="569"/>
      <c r="K58" s="570"/>
      <c r="L58" s="570"/>
      <c r="M58" s="571"/>
    </row>
    <row r="59" spans="1:13" ht="13.5" customHeight="1">
      <c r="A59" s="1"/>
      <c r="B59" s="55" t="s">
        <v>28</v>
      </c>
      <c r="C59" s="54"/>
      <c r="D59" s="525">
        <f>D57-D58</f>
        <v>8474</v>
      </c>
      <c r="E59" s="541"/>
      <c r="F59" s="525">
        <f>F57-F58</f>
        <v>22226</v>
      </c>
      <c r="G59" s="526"/>
      <c r="H59" s="525" t="s">
        <v>25</v>
      </c>
      <c r="I59" s="526"/>
      <c r="J59" s="525" t="s">
        <v>25</v>
      </c>
      <c r="K59" s="533"/>
      <c r="L59" s="572"/>
      <c r="M59" s="573"/>
    </row>
    <row r="60" spans="1:13" ht="13.5" customHeight="1">
      <c r="A60" s="1"/>
      <c r="B60" s="55" t="s">
        <v>27</v>
      </c>
      <c r="C60" s="82"/>
      <c r="D60" s="527">
        <f>D58/D57</f>
        <v>0.13653963725290402</v>
      </c>
      <c r="E60" s="542"/>
      <c r="F60" s="527">
        <f>F58/F57</f>
        <v>5.9256751036993141E-2</v>
      </c>
      <c r="G60" s="526"/>
      <c r="H60" s="527" t="s">
        <v>25</v>
      </c>
      <c r="I60" s="526"/>
      <c r="J60" s="530" t="s">
        <v>25</v>
      </c>
      <c r="K60" s="531"/>
      <c r="L60" s="572"/>
      <c r="M60" s="573"/>
    </row>
    <row r="61" spans="1:13" ht="13.5" customHeight="1" thickBot="1">
      <c r="A61" s="39"/>
      <c r="B61" s="61" t="s">
        <v>197</v>
      </c>
      <c r="C61" s="101"/>
      <c r="D61" s="543">
        <f>I53</f>
        <v>1</v>
      </c>
      <c r="E61" s="544"/>
      <c r="F61" s="528">
        <f>I54</f>
        <v>1</v>
      </c>
      <c r="G61" s="529"/>
      <c r="H61" s="528" t="s">
        <v>25</v>
      </c>
      <c r="I61" s="529"/>
      <c r="J61" s="528" t="s">
        <v>25</v>
      </c>
      <c r="K61" s="535"/>
      <c r="L61" s="574"/>
      <c r="M61" s="575"/>
    </row>
    <row r="62" spans="1:13" ht="21" customHeight="1">
      <c r="A62" s="545" t="s">
        <v>99</v>
      </c>
      <c r="B62" s="545"/>
      <c r="C62" s="545"/>
      <c r="D62" s="545"/>
      <c r="E62" s="545"/>
      <c r="F62" s="545"/>
      <c r="G62" s="545"/>
      <c r="H62" s="545"/>
      <c r="I62" s="545"/>
      <c r="J62" s="545"/>
      <c r="K62" s="545"/>
      <c r="L62" s="546"/>
      <c r="M62" s="546"/>
    </row>
    <row r="63" spans="1:13" ht="30" customHeight="1">
      <c r="A63" s="523" t="s">
        <v>100</v>
      </c>
      <c r="B63" s="523"/>
      <c r="C63" s="523"/>
      <c r="D63" s="523"/>
      <c r="E63" s="523"/>
      <c r="F63" s="523"/>
      <c r="G63" s="523"/>
      <c r="H63" s="523"/>
      <c r="I63" s="523"/>
      <c r="J63" s="523"/>
      <c r="K63" s="523"/>
    </row>
    <row r="66" spans="4:8" ht="29.25" customHeight="1"/>
    <row r="67" spans="4:8">
      <c r="H67" t="s">
        <v>25</v>
      </c>
    </row>
    <row r="69" spans="4:8" ht="27" customHeight="1">
      <c r="D69" t="s">
        <v>25</v>
      </c>
    </row>
  </sheetData>
  <mergeCells count="33">
    <mergeCell ref="J11:M13"/>
    <mergeCell ref="H60:I60"/>
    <mergeCell ref="F59:G59"/>
    <mergeCell ref="F60:G60"/>
    <mergeCell ref="H59:I59"/>
    <mergeCell ref="J59:M59"/>
    <mergeCell ref="J60:M60"/>
    <mergeCell ref="J56:M58"/>
    <mergeCell ref="A1:F1"/>
    <mergeCell ref="J3:M3"/>
    <mergeCell ref="G1:M1"/>
    <mergeCell ref="C3:C4"/>
    <mergeCell ref="B3:B4"/>
    <mergeCell ref="F3:I3"/>
    <mergeCell ref="A3:A4"/>
    <mergeCell ref="D3:E3"/>
    <mergeCell ref="A62:M62"/>
    <mergeCell ref="A63:K63"/>
    <mergeCell ref="F61:G61"/>
    <mergeCell ref="H61:I61"/>
    <mergeCell ref="D61:E61"/>
    <mergeCell ref="J61:M61"/>
    <mergeCell ref="D59:E59"/>
    <mergeCell ref="D60:E60"/>
    <mergeCell ref="D56:E56"/>
    <mergeCell ref="F56:G56"/>
    <mergeCell ref="H56:I56"/>
    <mergeCell ref="D57:E57"/>
    <mergeCell ref="F57:G57"/>
    <mergeCell ref="H57:I57"/>
    <mergeCell ref="D58:E58"/>
    <mergeCell ref="F58:G58"/>
    <mergeCell ref="H58:I58"/>
  </mergeCells>
  <phoneticPr fontId="0" type="noConversion"/>
  <printOptions horizontalCentered="1"/>
  <pageMargins left="0.25" right="0.25" top="1" bottom="0.5" header="0.5" footer="0.5"/>
  <pageSetup scale="70" orientation="portrait" r:id="rId1"/>
  <headerFooter alignWithMargins="0">
    <oddHeader>&amp;C&amp;"Times New Roman,Bold"&amp;14Oklahoma State Regents for Higher Education&amp;12
Tuition and Mandatory Fee Request&amp;R&amp;"Times New Roman,Bold Italic"&amp;11Regional University
UCO Undergraduate</oddHeader>
    <oddFooter>&amp;L&amp;"Times New Roman,Italic"&amp;8&amp;D&amp;R&amp;"Times New Roman,Italic"&amp;8&amp;F
&amp;A</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A1:P69"/>
  <sheetViews>
    <sheetView showGridLines="0" topLeftCell="A4" zoomScaleNormal="100" workbookViewId="0">
      <selection activeCell="J11" sqref="J11:M13"/>
    </sheetView>
  </sheetViews>
  <sheetFormatPr defaultRowHeight="13.2"/>
  <cols>
    <col min="1" max="1" width="3.109375" customWidth="1"/>
    <col min="2" max="2" width="40.77734375" customWidth="1"/>
    <col min="3" max="4" width="10.77734375" customWidth="1"/>
    <col min="5" max="5" width="11.6640625" customWidth="1"/>
    <col min="6" max="6" width="10.77734375" customWidth="1"/>
    <col min="7" max="7" width="11.77734375" customWidth="1"/>
    <col min="8" max="11" width="10.77734375" customWidth="1"/>
    <col min="12" max="12" width="10.109375" customWidth="1"/>
    <col min="13" max="13" width="10.77734375" customWidth="1"/>
  </cols>
  <sheetData>
    <row r="1" spans="1:13" ht="21" customHeight="1">
      <c r="A1" s="493" t="s">
        <v>85</v>
      </c>
      <c r="B1" s="493"/>
      <c r="C1" s="493"/>
      <c r="D1" s="493"/>
      <c r="E1" s="493"/>
      <c r="F1" s="493"/>
      <c r="G1" s="493" t="s">
        <v>77</v>
      </c>
      <c r="H1" s="493"/>
      <c r="I1" s="493"/>
      <c r="J1" s="493"/>
      <c r="K1" s="493"/>
      <c r="L1" s="493"/>
      <c r="M1" s="493"/>
    </row>
    <row r="2" spans="1:13" ht="12" customHeight="1" thickBot="1"/>
    <row r="3" spans="1:13" ht="14.25" customHeight="1">
      <c r="A3" s="512" t="s">
        <v>25</v>
      </c>
      <c r="B3" s="539" t="s">
        <v>104</v>
      </c>
      <c r="C3" s="510" t="s">
        <v>73</v>
      </c>
      <c r="D3" s="494" t="s">
        <v>180</v>
      </c>
      <c r="E3" s="524"/>
      <c r="F3" s="494" t="s">
        <v>181</v>
      </c>
      <c r="G3" s="547"/>
      <c r="H3" s="548"/>
      <c r="I3" s="548"/>
      <c r="J3" s="494" t="s">
        <v>198</v>
      </c>
      <c r="K3" s="495"/>
      <c r="L3" s="496"/>
      <c r="M3" s="497"/>
    </row>
    <row r="4" spans="1:13" ht="42.75" customHeight="1" thickBot="1">
      <c r="A4" s="513"/>
      <c r="B4" s="540"/>
      <c r="C4" s="511"/>
      <c r="D4" s="33" t="s">
        <v>182</v>
      </c>
      <c r="E4" s="32" t="s">
        <v>1</v>
      </c>
      <c r="F4" s="98" t="s">
        <v>187</v>
      </c>
      <c r="G4" s="97" t="s">
        <v>1</v>
      </c>
      <c r="H4" s="97" t="s">
        <v>188</v>
      </c>
      <c r="I4" s="53" t="s">
        <v>189</v>
      </c>
      <c r="J4" s="282" t="s">
        <v>191</v>
      </c>
      <c r="K4" s="53" t="s">
        <v>1</v>
      </c>
      <c r="L4" s="97" t="s">
        <v>188</v>
      </c>
      <c r="M4" s="104" t="s">
        <v>192</v>
      </c>
    </row>
    <row r="5" spans="1:13" ht="15" customHeight="1">
      <c r="A5" s="142" t="s">
        <v>0</v>
      </c>
      <c r="B5" s="147" t="s">
        <v>103</v>
      </c>
      <c r="C5" s="134"/>
      <c r="D5" s="135"/>
      <c r="E5" s="136"/>
      <c r="F5" s="137"/>
      <c r="G5" s="138"/>
      <c r="H5" s="139"/>
      <c r="I5" s="280"/>
      <c r="J5" s="283"/>
      <c r="K5" s="123"/>
      <c r="L5" s="123"/>
      <c r="M5" s="3"/>
    </row>
    <row r="6" spans="1:13" ht="9" customHeight="1">
      <c r="A6" s="143"/>
      <c r="B6" s="54"/>
      <c r="C6" s="85"/>
      <c r="D6" s="12"/>
      <c r="E6" s="3"/>
      <c r="F6" s="99"/>
      <c r="G6" s="18"/>
      <c r="H6" s="4"/>
      <c r="I6" s="5"/>
      <c r="J6" s="283"/>
      <c r="K6" s="123"/>
      <c r="L6" s="123"/>
      <c r="M6" s="3"/>
    </row>
    <row r="7" spans="1:13" ht="15" customHeight="1">
      <c r="A7" s="11"/>
      <c r="B7" s="213" t="s">
        <v>2</v>
      </c>
      <c r="C7" s="217">
        <v>30</v>
      </c>
      <c r="D7" s="218">
        <v>1</v>
      </c>
      <c r="E7" s="208">
        <f>+D7*C7</f>
        <v>30</v>
      </c>
      <c r="F7" s="225">
        <v>2</v>
      </c>
      <c r="G7" s="220">
        <f>C7*F7</f>
        <v>60</v>
      </c>
      <c r="H7" s="211">
        <f>G7-E7</f>
        <v>30</v>
      </c>
      <c r="I7" s="221">
        <f>H7/E7</f>
        <v>1</v>
      </c>
      <c r="J7" s="284">
        <v>2</v>
      </c>
      <c r="K7" s="219">
        <f>C7*J7</f>
        <v>60</v>
      </c>
      <c r="L7" s="186">
        <f>K7-E7</f>
        <v>30</v>
      </c>
      <c r="M7" s="232">
        <f>L7/E7</f>
        <v>1</v>
      </c>
    </row>
    <row r="8" spans="1:13" ht="15" customHeight="1">
      <c r="A8" s="11"/>
      <c r="B8" s="112" t="s">
        <v>3</v>
      </c>
      <c r="C8" s="113">
        <v>30</v>
      </c>
      <c r="D8" s="114">
        <v>1</v>
      </c>
      <c r="E8" s="145">
        <f>+D8*C8</f>
        <v>30</v>
      </c>
      <c r="F8" s="115">
        <v>2</v>
      </c>
      <c r="G8" s="116">
        <f>C8*F8</f>
        <v>60</v>
      </c>
      <c r="H8" s="117">
        <f>G8-E8</f>
        <v>30</v>
      </c>
      <c r="I8" s="184">
        <f>H8/E8</f>
        <v>1</v>
      </c>
      <c r="J8" s="285" t="s">
        <v>194</v>
      </c>
      <c r="K8" s="185"/>
      <c r="L8" s="187">
        <f>K7-G7</f>
        <v>0</v>
      </c>
      <c r="M8" s="407">
        <f>L8/G7</f>
        <v>0</v>
      </c>
    </row>
    <row r="9" spans="1:13" ht="15" customHeight="1" thickBot="1">
      <c r="A9" s="84"/>
      <c r="B9" s="224" t="s">
        <v>4</v>
      </c>
      <c r="C9" s="196">
        <v>30</v>
      </c>
      <c r="D9" s="222">
        <f>SUM(D7:D8)</f>
        <v>2</v>
      </c>
      <c r="E9" s="228">
        <f>D9*C9</f>
        <v>60</v>
      </c>
      <c r="F9" s="222">
        <f>SUM(F7:F8)</f>
        <v>4</v>
      </c>
      <c r="G9" s="229">
        <f>F9*C9</f>
        <v>120</v>
      </c>
      <c r="H9" s="230">
        <f>G9-E9</f>
        <v>60</v>
      </c>
      <c r="I9" s="281">
        <f>H9/E9</f>
        <v>1</v>
      </c>
      <c r="J9" s="286" t="s">
        <v>25</v>
      </c>
      <c r="K9" s="287" t="s">
        <v>25</v>
      </c>
      <c r="L9" s="288" t="s">
        <v>25</v>
      </c>
      <c r="M9" s="289" t="s">
        <v>25</v>
      </c>
    </row>
    <row r="10" spans="1:13" ht="9" customHeight="1" thickBot="1">
      <c r="A10" s="107"/>
      <c r="B10" s="131"/>
      <c r="C10" s="131"/>
      <c r="D10" s="132"/>
      <c r="E10" s="132"/>
      <c r="F10" s="133"/>
      <c r="G10" s="133"/>
      <c r="H10" s="133"/>
      <c r="I10" s="133"/>
      <c r="J10" s="133"/>
      <c r="K10" s="290"/>
      <c r="L10" s="291"/>
      <c r="M10" s="30"/>
    </row>
    <row r="11" spans="1:13" ht="15" customHeight="1">
      <c r="A11" s="142" t="s">
        <v>5</v>
      </c>
      <c r="B11" s="147" t="s">
        <v>26</v>
      </c>
      <c r="C11" s="92"/>
      <c r="D11" s="4"/>
      <c r="E11" s="453"/>
      <c r="F11" s="369"/>
      <c r="G11" s="454"/>
      <c r="H11" s="369"/>
      <c r="I11" s="453"/>
      <c r="J11" s="498" t="s">
        <v>193</v>
      </c>
      <c r="K11" s="499"/>
      <c r="L11" s="500"/>
      <c r="M11" s="501"/>
    </row>
    <row r="12" spans="1:13" ht="9" customHeight="1">
      <c r="A12" s="143"/>
      <c r="B12" s="54"/>
      <c r="C12" s="92"/>
      <c r="D12" s="4"/>
      <c r="E12" s="453"/>
      <c r="F12" s="369"/>
      <c r="G12" s="454"/>
      <c r="H12" s="369"/>
      <c r="I12" s="453"/>
      <c r="J12" s="502"/>
      <c r="K12" s="503"/>
      <c r="L12" s="504"/>
      <c r="M12" s="505"/>
    </row>
    <row r="13" spans="1:13" ht="13.5" customHeight="1">
      <c r="A13" s="1"/>
      <c r="B13" s="82" t="s">
        <v>106</v>
      </c>
      <c r="C13" s="313"/>
      <c r="D13" s="89"/>
      <c r="E13" s="455"/>
      <c r="F13" s="456"/>
      <c r="G13" s="457"/>
      <c r="H13" s="458"/>
      <c r="I13" s="459"/>
      <c r="J13" s="506"/>
      <c r="K13" s="507"/>
      <c r="L13" s="508"/>
      <c r="M13" s="509"/>
    </row>
    <row r="14" spans="1:13" ht="13.5" customHeight="1">
      <c r="A14" s="1"/>
      <c r="B14" s="87" t="s">
        <v>60</v>
      </c>
      <c r="C14" s="313">
        <v>30</v>
      </c>
      <c r="D14" s="144">
        <v>1</v>
      </c>
      <c r="E14" s="455">
        <f t="shared" ref="E14:E24" si="0">D14*C14</f>
        <v>30</v>
      </c>
      <c r="F14" s="456">
        <v>2</v>
      </c>
      <c r="G14" s="457">
        <f>C14*F14</f>
        <v>60</v>
      </c>
      <c r="H14" s="361">
        <f t="shared" ref="H14:H24" si="1">G14-E14</f>
        <v>30</v>
      </c>
      <c r="I14" s="460">
        <f t="shared" ref="I14:I24" si="2">H14/E14</f>
        <v>1</v>
      </c>
      <c r="J14" s="461">
        <f>F14</f>
        <v>2</v>
      </c>
      <c r="K14" s="462">
        <f>G14</f>
        <v>60</v>
      </c>
      <c r="L14" s="126">
        <f>H14</f>
        <v>30</v>
      </c>
      <c r="M14" s="127">
        <f>I14</f>
        <v>1</v>
      </c>
    </row>
    <row r="15" spans="1:13" ht="13.5" customHeight="1">
      <c r="A15" s="1"/>
      <c r="B15" s="87" t="s">
        <v>11</v>
      </c>
      <c r="C15" s="313">
        <v>30</v>
      </c>
      <c r="D15" s="144">
        <v>1</v>
      </c>
      <c r="E15" s="455">
        <f t="shared" si="0"/>
        <v>30</v>
      </c>
      <c r="F15" s="456">
        <v>2</v>
      </c>
      <c r="G15" s="457">
        <f t="shared" ref="G15:G24" si="3">C15*F15</f>
        <v>60</v>
      </c>
      <c r="H15" s="361">
        <f t="shared" si="1"/>
        <v>30</v>
      </c>
      <c r="I15" s="460">
        <f t="shared" si="2"/>
        <v>1</v>
      </c>
      <c r="J15" s="461">
        <f t="shared" ref="J15:M28" si="4">F15</f>
        <v>2</v>
      </c>
      <c r="K15" s="462">
        <f t="shared" si="4"/>
        <v>60</v>
      </c>
      <c r="L15" s="126">
        <f t="shared" si="4"/>
        <v>30</v>
      </c>
      <c r="M15" s="127">
        <f t="shared" si="4"/>
        <v>1</v>
      </c>
    </row>
    <row r="16" spans="1:13" ht="13.5" customHeight="1">
      <c r="A16" s="1"/>
      <c r="B16" s="88" t="s">
        <v>68</v>
      </c>
      <c r="C16" s="313">
        <v>30</v>
      </c>
      <c r="D16" s="89">
        <v>1</v>
      </c>
      <c r="E16" s="455">
        <f t="shared" si="0"/>
        <v>30</v>
      </c>
      <c r="F16" s="456">
        <v>2</v>
      </c>
      <c r="G16" s="457">
        <f t="shared" si="3"/>
        <v>60</v>
      </c>
      <c r="H16" s="361">
        <f t="shared" si="1"/>
        <v>30</v>
      </c>
      <c r="I16" s="460">
        <f t="shared" si="2"/>
        <v>1</v>
      </c>
      <c r="J16" s="461">
        <f t="shared" si="4"/>
        <v>2</v>
      </c>
      <c r="K16" s="462">
        <f t="shared" si="4"/>
        <v>60</v>
      </c>
      <c r="L16" s="126">
        <f t="shared" si="4"/>
        <v>30</v>
      </c>
      <c r="M16" s="127">
        <f t="shared" si="4"/>
        <v>1</v>
      </c>
    </row>
    <row r="17" spans="1:16" ht="13.5" customHeight="1">
      <c r="A17" s="1"/>
      <c r="B17" t="s">
        <v>65</v>
      </c>
      <c r="C17" s="313">
        <v>30</v>
      </c>
      <c r="D17" s="89">
        <v>1</v>
      </c>
      <c r="E17" s="455">
        <f t="shared" si="0"/>
        <v>30</v>
      </c>
      <c r="F17" s="456">
        <v>2</v>
      </c>
      <c r="G17" s="457">
        <f t="shared" si="3"/>
        <v>60</v>
      </c>
      <c r="H17" s="361">
        <f t="shared" si="1"/>
        <v>30</v>
      </c>
      <c r="I17" s="460">
        <f t="shared" si="2"/>
        <v>1</v>
      </c>
      <c r="J17" s="461">
        <f t="shared" si="4"/>
        <v>2</v>
      </c>
      <c r="K17" s="462">
        <f t="shared" si="4"/>
        <v>60</v>
      </c>
      <c r="L17" s="126">
        <f t="shared" si="4"/>
        <v>30</v>
      </c>
      <c r="M17" s="127">
        <f t="shared" si="4"/>
        <v>1</v>
      </c>
    </row>
    <row r="18" spans="1:16" ht="13.5" customHeight="1">
      <c r="A18" s="1"/>
      <c r="B18" s="87" t="s">
        <v>12</v>
      </c>
      <c r="C18" s="313">
        <v>2</v>
      </c>
      <c r="D18" s="89">
        <v>1</v>
      </c>
      <c r="E18" s="455">
        <f t="shared" si="0"/>
        <v>2</v>
      </c>
      <c r="F18" s="456">
        <v>2</v>
      </c>
      <c r="G18" s="457">
        <f t="shared" si="3"/>
        <v>4</v>
      </c>
      <c r="H18" s="361">
        <f t="shared" si="1"/>
        <v>2</v>
      </c>
      <c r="I18" s="460">
        <f t="shared" si="2"/>
        <v>1</v>
      </c>
      <c r="J18" s="461">
        <f t="shared" si="4"/>
        <v>2</v>
      </c>
      <c r="K18" s="462">
        <f t="shared" si="4"/>
        <v>4</v>
      </c>
      <c r="L18" s="126">
        <f t="shared" si="4"/>
        <v>2</v>
      </c>
      <c r="M18" s="127">
        <f t="shared" si="4"/>
        <v>1</v>
      </c>
    </row>
    <row r="19" spans="1:16" ht="13.5" customHeight="1">
      <c r="A19" s="1"/>
      <c r="B19" s="87" t="s">
        <v>13</v>
      </c>
      <c r="C19" s="313">
        <v>30</v>
      </c>
      <c r="D19" s="89">
        <v>1</v>
      </c>
      <c r="E19" s="455">
        <f t="shared" si="0"/>
        <v>30</v>
      </c>
      <c r="F19" s="456">
        <v>2</v>
      </c>
      <c r="G19" s="457">
        <f t="shared" si="3"/>
        <v>60</v>
      </c>
      <c r="H19" s="361">
        <f t="shared" si="1"/>
        <v>30</v>
      </c>
      <c r="I19" s="460">
        <f t="shared" si="2"/>
        <v>1</v>
      </c>
      <c r="J19" s="461">
        <f t="shared" si="4"/>
        <v>2</v>
      </c>
      <c r="K19" s="462">
        <f t="shared" si="4"/>
        <v>60</v>
      </c>
      <c r="L19" s="126">
        <f t="shared" si="4"/>
        <v>30</v>
      </c>
      <c r="M19" s="127">
        <f t="shared" si="4"/>
        <v>1</v>
      </c>
      <c r="P19" t="s">
        <v>25</v>
      </c>
    </row>
    <row r="20" spans="1:16" ht="13.5" customHeight="1">
      <c r="A20" s="1"/>
      <c r="B20" s="87" t="s">
        <v>66</v>
      </c>
      <c r="C20" s="313">
        <v>2</v>
      </c>
      <c r="D20" s="89">
        <v>1</v>
      </c>
      <c r="E20" s="455">
        <f t="shared" si="0"/>
        <v>2</v>
      </c>
      <c r="F20" s="456">
        <v>2</v>
      </c>
      <c r="G20" s="457">
        <f t="shared" si="3"/>
        <v>4</v>
      </c>
      <c r="H20" s="361">
        <f t="shared" si="1"/>
        <v>2</v>
      </c>
      <c r="I20" s="460">
        <f t="shared" si="2"/>
        <v>1</v>
      </c>
      <c r="J20" s="461">
        <f t="shared" si="4"/>
        <v>2</v>
      </c>
      <c r="K20" s="462">
        <f t="shared" si="4"/>
        <v>4</v>
      </c>
      <c r="L20" s="126">
        <f t="shared" si="4"/>
        <v>2</v>
      </c>
      <c r="M20" s="127">
        <f t="shared" si="4"/>
        <v>1</v>
      </c>
    </row>
    <row r="21" spans="1:16" ht="10.95" customHeight="1">
      <c r="A21" s="1"/>
      <c r="B21" s="87" t="s">
        <v>61</v>
      </c>
      <c r="C21" s="313">
        <v>2</v>
      </c>
      <c r="D21" s="89">
        <v>1</v>
      </c>
      <c r="E21" s="455">
        <f t="shared" si="0"/>
        <v>2</v>
      </c>
      <c r="F21" s="456">
        <v>2</v>
      </c>
      <c r="G21" s="457">
        <f t="shared" si="3"/>
        <v>4</v>
      </c>
      <c r="H21" s="361">
        <f t="shared" si="1"/>
        <v>2</v>
      </c>
      <c r="I21" s="460">
        <f t="shared" si="2"/>
        <v>1</v>
      </c>
      <c r="J21" s="461">
        <f t="shared" si="4"/>
        <v>2</v>
      </c>
      <c r="K21" s="462">
        <f t="shared" si="4"/>
        <v>4</v>
      </c>
      <c r="L21" s="126">
        <f t="shared" si="4"/>
        <v>2</v>
      </c>
      <c r="M21" s="127">
        <f t="shared" si="4"/>
        <v>1</v>
      </c>
    </row>
    <row r="22" spans="1:16" ht="13.5" customHeight="1">
      <c r="A22" s="1"/>
      <c r="B22" s="87" t="s">
        <v>62</v>
      </c>
      <c r="C22" s="313">
        <v>30</v>
      </c>
      <c r="D22" s="89">
        <v>1</v>
      </c>
      <c r="E22" s="455">
        <f t="shared" si="0"/>
        <v>30</v>
      </c>
      <c r="F22" s="456">
        <v>2</v>
      </c>
      <c r="G22" s="457">
        <f t="shared" si="3"/>
        <v>60</v>
      </c>
      <c r="H22" s="361">
        <f t="shared" si="1"/>
        <v>30</v>
      </c>
      <c r="I22" s="460">
        <f t="shared" si="2"/>
        <v>1</v>
      </c>
      <c r="J22" s="461">
        <f t="shared" si="4"/>
        <v>2</v>
      </c>
      <c r="K22" s="462">
        <f t="shared" si="4"/>
        <v>60</v>
      </c>
      <c r="L22" s="126">
        <f t="shared" si="4"/>
        <v>30</v>
      </c>
      <c r="M22" s="127">
        <f t="shared" si="4"/>
        <v>1</v>
      </c>
    </row>
    <row r="23" spans="1:16" ht="13.5" customHeight="1">
      <c r="A23" s="1"/>
      <c r="B23" s="87" t="s">
        <v>63</v>
      </c>
      <c r="C23" s="93">
        <v>30</v>
      </c>
      <c r="D23" s="90">
        <v>1</v>
      </c>
      <c r="E23" s="455">
        <f t="shared" si="0"/>
        <v>30</v>
      </c>
      <c r="F23" s="456">
        <v>2</v>
      </c>
      <c r="G23" s="457">
        <f t="shared" si="3"/>
        <v>60</v>
      </c>
      <c r="H23" s="361">
        <f t="shared" si="1"/>
        <v>30</v>
      </c>
      <c r="I23" s="460">
        <f t="shared" si="2"/>
        <v>1</v>
      </c>
      <c r="J23" s="461">
        <f t="shared" si="4"/>
        <v>2</v>
      </c>
      <c r="K23" s="462">
        <f t="shared" si="4"/>
        <v>60</v>
      </c>
      <c r="L23" s="126">
        <f t="shared" si="4"/>
        <v>30</v>
      </c>
      <c r="M23" s="127">
        <f t="shared" si="4"/>
        <v>1</v>
      </c>
    </row>
    <row r="24" spans="1:16" ht="13.5" customHeight="1">
      <c r="A24" s="1"/>
      <c r="B24" s="79" t="s">
        <v>67</v>
      </c>
      <c r="C24" s="94">
        <v>30</v>
      </c>
      <c r="D24" s="89">
        <v>1</v>
      </c>
      <c r="E24" s="455">
        <f t="shared" si="0"/>
        <v>30</v>
      </c>
      <c r="F24" s="456">
        <v>2</v>
      </c>
      <c r="G24" s="457">
        <f t="shared" si="3"/>
        <v>60</v>
      </c>
      <c r="H24" s="361">
        <f t="shared" si="1"/>
        <v>30</v>
      </c>
      <c r="I24" s="460">
        <f t="shared" si="2"/>
        <v>1</v>
      </c>
      <c r="J24" s="461">
        <f t="shared" si="4"/>
        <v>2</v>
      </c>
      <c r="K24" s="462">
        <f t="shared" si="4"/>
        <v>60</v>
      </c>
      <c r="L24" s="126">
        <f t="shared" si="4"/>
        <v>30</v>
      </c>
      <c r="M24" s="127">
        <f t="shared" si="4"/>
        <v>1</v>
      </c>
    </row>
    <row r="25" spans="1:16" ht="13.5" customHeight="1">
      <c r="A25" s="1"/>
      <c r="B25" s="87" t="s">
        <v>29</v>
      </c>
      <c r="C25" s="94" t="s">
        <v>25</v>
      </c>
      <c r="D25" s="121" t="s">
        <v>25</v>
      </c>
      <c r="E25" s="21" t="s">
        <v>25</v>
      </c>
      <c r="F25" s="121" t="s">
        <v>25</v>
      </c>
      <c r="G25" s="457" t="s">
        <v>25</v>
      </c>
      <c r="H25" s="361" t="s">
        <v>25</v>
      </c>
      <c r="I25" s="460" t="s">
        <v>25</v>
      </c>
      <c r="J25" s="461" t="str">
        <f t="shared" si="4"/>
        <v xml:space="preserve"> </v>
      </c>
      <c r="K25" s="462" t="str">
        <f t="shared" si="4"/>
        <v xml:space="preserve"> </v>
      </c>
      <c r="L25" s="126" t="str">
        <f t="shared" si="4"/>
        <v xml:space="preserve"> </v>
      </c>
      <c r="M25" s="127" t="str">
        <f t="shared" si="4"/>
        <v xml:space="preserve"> </v>
      </c>
    </row>
    <row r="26" spans="1:16" ht="13.5" customHeight="1">
      <c r="A26" s="1"/>
      <c r="B26" s="103"/>
      <c r="C26" s="94">
        <v>30</v>
      </c>
      <c r="D26" s="89">
        <v>1</v>
      </c>
      <c r="E26" s="455">
        <f>D26*C26</f>
        <v>30</v>
      </c>
      <c r="F26" s="456">
        <v>2</v>
      </c>
      <c r="G26" s="457">
        <f t="shared" ref="G26:G28" si="5">C26*F26</f>
        <v>60</v>
      </c>
      <c r="H26" s="361">
        <f t="shared" ref="H26:H28" si="6">G26-E26</f>
        <v>30</v>
      </c>
      <c r="I26" s="460">
        <f t="shared" ref="I26:I28" si="7">H26/E26</f>
        <v>1</v>
      </c>
      <c r="J26" s="461">
        <f t="shared" si="4"/>
        <v>2</v>
      </c>
      <c r="K26" s="462">
        <f t="shared" si="4"/>
        <v>60</v>
      </c>
      <c r="L26" s="126">
        <f t="shared" si="4"/>
        <v>30</v>
      </c>
      <c r="M26" s="127">
        <f t="shared" si="4"/>
        <v>1</v>
      </c>
    </row>
    <row r="27" spans="1:16" ht="13.5" customHeight="1">
      <c r="A27" s="1"/>
      <c r="B27" s="103"/>
      <c r="C27" s="94">
        <v>30</v>
      </c>
      <c r="D27" s="89">
        <v>1</v>
      </c>
      <c r="E27" s="455">
        <f>D27*C27</f>
        <v>30</v>
      </c>
      <c r="F27" s="456">
        <v>2</v>
      </c>
      <c r="G27" s="457">
        <f t="shared" si="5"/>
        <v>60</v>
      </c>
      <c r="H27" s="361">
        <f t="shared" si="6"/>
        <v>30</v>
      </c>
      <c r="I27" s="460">
        <f t="shared" si="7"/>
        <v>1</v>
      </c>
      <c r="J27" s="461">
        <f t="shared" si="4"/>
        <v>2</v>
      </c>
      <c r="K27" s="462">
        <f t="shared" si="4"/>
        <v>60</v>
      </c>
      <c r="L27" s="126">
        <f t="shared" si="4"/>
        <v>30</v>
      </c>
      <c r="M27" s="127">
        <f t="shared" si="4"/>
        <v>1</v>
      </c>
    </row>
    <row r="28" spans="1:16" ht="13.5" customHeight="1">
      <c r="A28" s="1"/>
      <c r="B28" s="103"/>
      <c r="C28" s="94">
        <v>30</v>
      </c>
      <c r="D28" s="89">
        <v>1</v>
      </c>
      <c r="E28" s="455">
        <f>D28*C28</f>
        <v>30</v>
      </c>
      <c r="F28" s="456">
        <v>2</v>
      </c>
      <c r="G28" s="457">
        <f t="shared" si="5"/>
        <v>60</v>
      </c>
      <c r="H28" s="361">
        <f t="shared" si="6"/>
        <v>30</v>
      </c>
      <c r="I28" s="460">
        <f t="shared" si="7"/>
        <v>1</v>
      </c>
      <c r="J28" s="461">
        <f t="shared" si="4"/>
        <v>2</v>
      </c>
      <c r="K28" s="462">
        <f t="shared" si="4"/>
        <v>60</v>
      </c>
      <c r="L28" s="126">
        <f t="shared" si="4"/>
        <v>30</v>
      </c>
      <c r="M28" s="127">
        <f t="shared" si="4"/>
        <v>1</v>
      </c>
    </row>
    <row r="29" spans="1:16" ht="13.5" customHeight="1">
      <c r="A29" s="1"/>
      <c r="B29" s="206"/>
      <c r="C29" s="94" t="s">
        <v>25</v>
      </c>
      <c r="D29" s="121" t="s">
        <v>25</v>
      </c>
      <c r="E29" s="21" t="s">
        <v>25</v>
      </c>
      <c r="F29" s="121" t="s">
        <v>25</v>
      </c>
      <c r="G29" s="8" t="s">
        <v>25</v>
      </c>
      <c r="H29" s="96" t="s">
        <v>25</v>
      </c>
      <c r="I29" s="100" t="s">
        <v>25</v>
      </c>
      <c r="J29" s="124" t="str">
        <f>F29</f>
        <v xml:space="preserve"> </v>
      </c>
      <c r="K29" s="125" t="str">
        <f>G29</f>
        <v xml:space="preserve"> </v>
      </c>
      <c r="L29" s="126" t="str">
        <f>H29</f>
        <v xml:space="preserve"> </v>
      </c>
      <c r="M29" s="127" t="str">
        <f>I29</f>
        <v xml:space="preserve"> </v>
      </c>
    </row>
    <row r="30" spans="1:16" ht="13.5" customHeight="1">
      <c r="A30" s="1"/>
      <c r="B30" s="122"/>
      <c r="C30" s="95"/>
      <c r="D30" s="432"/>
      <c r="E30" s="40" t="s">
        <v>25</v>
      </c>
      <c r="F30" s="148" t="s">
        <v>25</v>
      </c>
      <c r="G30" s="10" t="s">
        <v>25</v>
      </c>
      <c r="H30" s="149" t="s">
        <v>25</v>
      </c>
      <c r="I30" s="150" t="s">
        <v>25</v>
      </c>
      <c r="J30" s="173" t="str">
        <f t="shared" ref="J30:M31" si="8">F30</f>
        <v xml:space="preserve"> </v>
      </c>
      <c r="K30" s="174" t="str">
        <f t="shared" si="8"/>
        <v xml:space="preserve"> </v>
      </c>
      <c r="L30" s="175" t="str">
        <f t="shared" si="8"/>
        <v xml:space="preserve"> </v>
      </c>
      <c r="M30" s="176" t="str">
        <f t="shared" si="8"/>
        <v xml:space="preserve"> </v>
      </c>
    </row>
    <row r="31" spans="1:16" ht="13.5" customHeight="1">
      <c r="A31" s="11"/>
      <c r="B31" s="155" t="s">
        <v>86</v>
      </c>
      <c r="C31" s="156">
        <v>30</v>
      </c>
      <c r="D31" s="157">
        <f>E31/C31</f>
        <v>11.2</v>
      </c>
      <c r="E31" s="158">
        <f>SUM(E14:E30)</f>
        <v>336</v>
      </c>
      <c r="F31" s="157">
        <f>G31/C31</f>
        <v>22.4</v>
      </c>
      <c r="G31" s="159">
        <f>SUM(G14:G30)</f>
        <v>672</v>
      </c>
      <c r="H31" s="157">
        <f>G31-E31</f>
        <v>336</v>
      </c>
      <c r="I31" s="160">
        <f t="shared" ref="I31" si="9">H31/E31</f>
        <v>1</v>
      </c>
      <c r="J31" s="177">
        <f t="shared" si="8"/>
        <v>22.4</v>
      </c>
      <c r="K31" s="178">
        <f t="shared" si="8"/>
        <v>672</v>
      </c>
      <c r="L31" s="179">
        <f t="shared" si="8"/>
        <v>336</v>
      </c>
      <c r="M31" s="233">
        <f t="shared" si="8"/>
        <v>1</v>
      </c>
    </row>
    <row r="32" spans="1:16" s="43" customFormat="1" ht="13.5" customHeight="1">
      <c r="A32" s="42"/>
      <c r="B32" s="151"/>
      <c r="C32" s="152"/>
      <c r="D32" s="153"/>
      <c r="E32" s="154"/>
      <c r="F32" s="153"/>
      <c r="G32" s="14" t="s">
        <v>25</v>
      </c>
      <c r="H32" s="14"/>
      <c r="I32" s="15"/>
      <c r="J32" s="180"/>
      <c r="K32" s="181"/>
      <c r="L32" s="182" t="s">
        <v>25</v>
      </c>
      <c r="M32" s="183" t="s">
        <v>25</v>
      </c>
    </row>
    <row r="33" spans="1:16" ht="13.5" customHeight="1">
      <c r="A33" s="1"/>
      <c r="B33" s="83" t="s">
        <v>105</v>
      </c>
      <c r="C33" s="105"/>
      <c r="D33" s="16"/>
      <c r="E33" s="106"/>
      <c r="F33" s="80"/>
      <c r="G33" s="8" t="s">
        <v>25</v>
      </c>
      <c r="H33" s="8"/>
      <c r="I33" s="81"/>
      <c r="J33" s="128"/>
      <c r="K33" s="129"/>
      <c r="L33" s="126" t="s">
        <v>25</v>
      </c>
      <c r="M33" s="127" t="s">
        <v>25</v>
      </c>
    </row>
    <row r="34" spans="1:16" ht="13.5" customHeight="1">
      <c r="A34" s="1"/>
      <c r="B34" s="87" t="s">
        <v>6</v>
      </c>
      <c r="C34" s="86">
        <v>30</v>
      </c>
      <c r="D34" s="91">
        <v>1</v>
      </c>
      <c r="E34" s="9">
        <f t="shared" ref="E34:E42" si="10">+D34*C34</f>
        <v>30</v>
      </c>
      <c r="F34" s="19">
        <v>2</v>
      </c>
      <c r="G34" s="8">
        <f t="shared" ref="G34:G42" si="11">C34*F34</f>
        <v>60</v>
      </c>
      <c r="H34" s="96">
        <f t="shared" ref="H34:H42" si="12">G34-E34</f>
        <v>30</v>
      </c>
      <c r="I34" s="100">
        <f t="shared" ref="I34:I49" si="13">H34/E34</f>
        <v>1</v>
      </c>
      <c r="J34" s="124">
        <f t="shared" ref="J34:M49" si="14">F34</f>
        <v>2</v>
      </c>
      <c r="K34" s="125">
        <f t="shared" si="14"/>
        <v>60</v>
      </c>
      <c r="L34" s="126">
        <f t="shared" si="14"/>
        <v>30</v>
      </c>
      <c r="M34" s="127">
        <f t="shared" si="14"/>
        <v>1</v>
      </c>
    </row>
    <row r="35" spans="1:16" ht="13.5" customHeight="1">
      <c r="A35" s="1"/>
      <c r="B35" s="87" t="s">
        <v>7</v>
      </c>
      <c r="C35" s="86">
        <v>30</v>
      </c>
      <c r="D35" s="91">
        <v>1</v>
      </c>
      <c r="E35" s="9">
        <f t="shared" si="10"/>
        <v>30</v>
      </c>
      <c r="F35" s="19">
        <v>2</v>
      </c>
      <c r="G35" s="8">
        <f t="shared" si="11"/>
        <v>60</v>
      </c>
      <c r="H35" s="96">
        <f t="shared" si="12"/>
        <v>30</v>
      </c>
      <c r="I35" s="100">
        <f t="shared" si="13"/>
        <v>1</v>
      </c>
      <c r="J35" s="124">
        <f t="shared" si="14"/>
        <v>2</v>
      </c>
      <c r="K35" s="125">
        <f t="shared" si="14"/>
        <v>60</v>
      </c>
      <c r="L35" s="126">
        <f t="shared" si="14"/>
        <v>30</v>
      </c>
      <c r="M35" s="127">
        <f t="shared" si="14"/>
        <v>1</v>
      </c>
    </row>
    <row r="36" spans="1:16" ht="13.5" customHeight="1">
      <c r="A36" s="1"/>
      <c r="B36" s="87" t="s">
        <v>8</v>
      </c>
      <c r="C36" s="86">
        <v>30</v>
      </c>
      <c r="D36" s="91">
        <v>1</v>
      </c>
      <c r="E36" s="9">
        <f t="shared" si="10"/>
        <v>30</v>
      </c>
      <c r="F36" s="19">
        <v>2</v>
      </c>
      <c r="G36" s="8">
        <f t="shared" si="11"/>
        <v>60</v>
      </c>
      <c r="H36" s="96">
        <f t="shared" si="12"/>
        <v>30</v>
      </c>
      <c r="I36" s="100">
        <f t="shared" si="13"/>
        <v>1</v>
      </c>
      <c r="J36" s="124">
        <f t="shared" si="14"/>
        <v>2</v>
      </c>
      <c r="K36" s="125">
        <f t="shared" si="14"/>
        <v>60</v>
      </c>
      <c r="L36" s="126">
        <f t="shared" si="14"/>
        <v>30</v>
      </c>
      <c r="M36" s="127">
        <f t="shared" si="14"/>
        <v>1</v>
      </c>
    </row>
    <row r="37" spans="1:16" ht="13.5" customHeight="1">
      <c r="A37" s="1"/>
      <c r="B37" s="87" t="s">
        <v>9</v>
      </c>
      <c r="C37" s="94">
        <v>2</v>
      </c>
      <c r="D37" s="91">
        <v>1</v>
      </c>
      <c r="E37" s="9">
        <f t="shared" si="10"/>
        <v>2</v>
      </c>
      <c r="F37" s="19">
        <v>2</v>
      </c>
      <c r="G37" s="8">
        <f t="shared" si="11"/>
        <v>4</v>
      </c>
      <c r="H37" s="96">
        <f t="shared" si="12"/>
        <v>2</v>
      </c>
      <c r="I37" s="100">
        <f t="shared" si="13"/>
        <v>1</v>
      </c>
      <c r="J37" s="124">
        <f t="shared" si="14"/>
        <v>2</v>
      </c>
      <c r="K37" s="125">
        <f t="shared" si="14"/>
        <v>4</v>
      </c>
      <c r="L37" s="126">
        <f t="shared" si="14"/>
        <v>2</v>
      </c>
      <c r="M37" s="127">
        <f t="shared" si="14"/>
        <v>1</v>
      </c>
      <c r="P37" t="s">
        <v>25</v>
      </c>
    </row>
    <row r="38" spans="1:16" ht="13.5" customHeight="1">
      <c r="A38" s="1"/>
      <c r="B38" s="87" t="s">
        <v>10</v>
      </c>
      <c r="C38" s="86">
        <v>2</v>
      </c>
      <c r="D38" s="91">
        <v>1</v>
      </c>
      <c r="E38" s="9">
        <f t="shared" si="10"/>
        <v>2</v>
      </c>
      <c r="F38" s="19">
        <v>2</v>
      </c>
      <c r="G38" s="8">
        <f t="shared" si="11"/>
        <v>4</v>
      </c>
      <c r="H38" s="96">
        <f t="shared" si="12"/>
        <v>2</v>
      </c>
      <c r="I38" s="100">
        <f t="shared" si="13"/>
        <v>1</v>
      </c>
      <c r="J38" s="124">
        <f t="shared" si="14"/>
        <v>2</v>
      </c>
      <c r="K38" s="125">
        <f t="shared" si="14"/>
        <v>4</v>
      </c>
      <c r="L38" s="126">
        <f t="shared" si="14"/>
        <v>2</v>
      </c>
      <c r="M38" s="127">
        <f t="shared" si="14"/>
        <v>1</v>
      </c>
    </row>
    <row r="39" spans="1:16" ht="13.5" customHeight="1">
      <c r="A39" s="1"/>
      <c r="B39" s="87" t="s">
        <v>14</v>
      </c>
      <c r="C39" s="86">
        <v>30</v>
      </c>
      <c r="D39" s="91">
        <v>1</v>
      </c>
      <c r="E39" s="9">
        <f t="shared" si="10"/>
        <v>30</v>
      </c>
      <c r="F39" s="19">
        <v>2</v>
      </c>
      <c r="G39" s="8">
        <f t="shared" si="11"/>
        <v>60</v>
      </c>
      <c r="H39" s="96">
        <f t="shared" si="12"/>
        <v>30</v>
      </c>
      <c r="I39" s="100">
        <f t="shared" si="13"/>
        <v>1</v>
      </c>
      <c r="J39" s="124">
        <f t="shared" si="14"/>
        <v>2</v>
      </c>
      <c r="K39" s="125">
        <f t="shared" si="14"/>
        <v>60</v>
      </c>
      <c r="L39" s="126">
        <f t="shared" si="14"/>
        <v>30</v>
      </c>
      <c r="M39" s="127">
        <f t="shared" si="14"/>
        <v>1</v>
      </c>
    </row>
    <row r="40" spans="1:16" ht="13.5" customHeight="1">
      <c r="A40" s="1"/>
      <c r="B40" t="s">
        <v>78</v>
      </c>
      <c r="C40" s="93">
        <v>30</v>
      </c>
      <c r="D40" s="91">
        <v>1</v>
      </c>
      <c r="E40" s="9">
        <f t="shared" si="10"/>
        <v>30</v>
      </c>
      <c r="F40" s="19">
        <v>2</v>
      </c>
      <c r="G40" s="8">
        <f t="shared" si="11"/>
        <v>60</v>
      </c>
      <c r="H40" s="96">
        <f t="shared" si="12"/>
        <v>30</v>
      </c>
      <c r="I40" s="100">
        <f t="shared" si="13"/>
        <v>1</v>
      </c>
      <c r="J40" s="124">
        <f t="shared" si="14"/>
        <v>2</v>
      </c>
      <c r="K40" s="125">
        <f t="shared" si="14"/>
        <v>60</v>
      </c>
      <c r="L40" s="126">
        <f t="shared" si="14"/>
        <v>30</v>
      </c>
      <c r="M40" s="127">
        <f t="shared" si="14"/>
        <v>1</v>
      </c>
    </row>
    <row r="41" spans="1:16" ht="13.5" customHeight="1">
      <c r="A41" s="1"/>
      <c r="B41" s="87" t="s">
        <v>58</v>
      </c>
      <c r="C41" s="94">
        <v>30</v>
      </c>
      <c r="D41" s="91">
        <v>1</v>
      </c>
      <c r="E41" s="9">
        <f t="shared" si="10"/>
        <v>30</v>
      </c>
      <c r="F41" s="19">
        <v>2</v>
      </c>
      <c r="G41" s="8">
        <f t="shared" si="11"/>
        <v>60</v>
      </c>
      <c r="H41" s="96">
        <f t="shared" si="12"/>
        <v>30</v>
      </c>
      <c r="I41" s="100">
        <f t="shared" si="13"/>
        <v>1</v>
      </c>
      <c r="J41" s="124">
        <f t="shared" si="14"/>
        <v>2</v>
      </c>
      <c r="K41" s="125">
        <f t="shared" si="14"/>
        <v>60</v>
      </c>
      <c r="L41" s="126">
        <f t="shared" si="14"/>
        <v>30</v>
      </c>
      <c r="M41" s="127">
        <f t="shared" si="14"/>
        <v>1</v>
      </c>
    </row>
    <row r="42" spans="1:16" ht="13.5" customHeight="1">
      <c r="A42" s="1"/>
      <c r="B42" s="87" t="s">
        <v>23</v>
      </c>
      <c r="C42" s="86">
        <v>30</v>
      </c>
      <c r="D42" s="91">
        <v>1</v>
      </c>
      <c r="E42" s="9">
        <f t="shared" si="10"/>
        <v>30</v>
      </c>
      <c r="F42" s="19">
        <v>2</v>
      </c>
      <c r="G42" s="8">
        <f t="shared" si="11"/>
        <v>60</v>
      </c>
      <c r="H42" s="96">
        <f t="shared" si="12"/>
        <v>30</v>
      </c>
      <c r="I42" s="100">
        <f t="shared" si="13"/>
        <v>1</v>
      </c>
      <c r="J42" s="124">
        <f t="shared" si="14"/>
        <v>2</v>
      </c>
      <c r="K42" s="125">
        <f t="shared" si="14"/>
        <v>60</v>
      </c>
      <c r="L42" s="126">
        <f t="shared" si="14"/>
        <v>30</v>
      </c>
      <c r="M42" s="127">
        <f t="shared" si="14"/>
        <v>1</v>
      </c>
    </row>
    <row r="43" spans="1:16" ht="13.5" customHeight="1">
      <c r="A43" s="1"/>
      <c r="B43" s="87" t="s">
        <v>59</v>
      </c>
      <c r="C43" s="94" t="s">
        <v>25</v>
      </c>
      <c r="D43" s="121" t="s">
        <v>25</v>
      </c>
      <c r="E43" s="21" t="s">
        <v>25</v>
      </c>
      <c r="F43" s="23" t="s">
        <v>25</v>
      </c>
      <c r="G43" s="8" t="s">
        <v>25</v>
      </c>
      <c r="H43" s="96" t="s">
        <v>25</v>
      </c>
      <c r="I43" s="100" t="s">
        <v>25</v>
      </c>
      <c r="J43" s="124" t="str">
        <f t="shared" si="14"/>
        <v xml:space="preserve"> </v>
      </c>
      <c r="K43" s="125" t="str">
        <f t="shared" si="14"/>
        <v xml:space="preserve"> </v>
      </c>
      <c r="L43" s="126" t="str">
        <f t="shared" si="14"/>
        <v xml:space="preserve"> </v>
      </c>
      <c r="M43" s="127" t="str">
        <f t="shared" si="14"/>
        <v xml:space="preserve"> </v>
      </c>
    </row>
    <row r="44" spans="1:16" ht="13.5" customHeight="1">
      <c r="A44" s="1"/>
      <c r="B44" s="206" t="s">
        <v>25</v>
      </c>
      <c r="C44" s="94">
        <v>30</v>
      </c>
      <c r="D44" s="89">
        <v>1</v>
      </c>
      <c r="E44" s="9">
        <f t="shared" ref="E44:E46" si="15">+D44*C44</f>
        <v>30</v>
      </c>
      <c r="F44" s="19">
        <v>2</v>
      </c>
      <c r="G44" s="8">
        <f t="shared" ref="G44:G46" si="16">C44*F44</f>
        <v>60</v>
      </c>
      <c r="H44" s="96">
        <f t="shared" ref="H44:H46" si="17">G44-E44</f>
        <v>30</v>
      </c>
      <c r="I44" s="100">
        <f t="shared" ref="I44:I46" si="18">H44/E44</f>
        <v>1</v>
      </c>
      <c r="J44" s="124">
        <f t="shared" si="14"/>
        <v>2</v>
      </c>
      <c r="K44" s="125">
        <f t="shared" si="14"/>
        <v>60</v>
      </c>
      <c r="L44" s="126">
        <f t="shared" si="14"/>
        <v>30</v>
      </c>
      <c r="M44" s="127">
        <f t="shared" si="14"/>
        <v>1</v>
      </c>
    </row>
    <row r="45" spans="1:16" ht="13.5" customHeight="1">
      <c r="A45" s="1"/>
      <c r="B45" s="206" t="s">
        <v>25</v>
      </c>
      <c r="C45" s="94">
        <v>30</v>
      </c>
      <c r="D45" s="89">
        <v>1</v>
      </c>
      <c r="E45" s="9">
        <f t="shared" si="15"/>
        <v>30</v>
      </c>
      <c r="F45" s="19">
        <v>2</v>
      </c>
      <c r="G45" s="8">
        <f t="shared" si="16"/>
        <v>60</v>
      </c>
      <c r="H45" s="96">
        <f t="shared" si="17"/>
        <v>30</v>
      </c>
      <c r="I45" s="100">
        <f t="shared" si="18"/>
        <v>1</v>
      </c>
      <c r="J45" s="124">
        <f t="shared" si="14"/>
        <v>2</v>
      </c>
      <c r="K45" s="125">
        <f t="shared" si="14"/>
        <v>60</v>
      </c>
      <c r="L45" s="126">
        <f t="shared" si="14"/>
        <v>30</v>
      </c>
      <c r="M45" s="127">
        <f t="shared" si="14"/>
        <v>1</v>
      </c>
    </row>
    <row r="46" spans="1:16" ht="13.5" customHeight="1">
      <c r="A46" s="1"/>
      <c r="B46" s="206" t="s">
        <v>25</v>
      </c>
      <c r="C46" s="94">
        <v>30</v>
      </c>
      <c r="D46" s="89">
        <v>1</v>
      </c>
      <c r="E46" s="9">
        <f t="shared" si="15"/>
        <v>30</v>
      </c>
      <c r="F46" s="19">
        <v>2</v>
      </c>
      <c r="G46" s="8">
        <f t="shared" si="16"/>
        <v>60</v>
      </c>
      <c r="H46" s="96">
        <f t="shared" si="17"/>
        <v>30</v>
      </c>
      <c r="I46" s="100">
        <f t="shared" si="18"/>
        <v>1</v>
      </c>
      <c r="J46" s="124">
        <f t="shared" si="14"/>
        <v>2</v>
      </c>
      <c r="K46" s="125">
        <f t="shared" si="14"/>
        <v>60</v>
      </c>
      <c r="L46" s="126">
        <f t="shared" si="14"/>
        <v>30</v>
      </c>
      <c r="M46" s="127">
        <f t="shared" si="14"/>
        <v>1</v>
      </c>
    </row>
    <row r="47" spans="1:16" ht="13.5" customHeight="1">
      <c r="A47" s="1"/>
      <c r="B47" s="206" t="s">
        <v>25</v>
      </c>
      <c r="C47" s="94" t="s">
        <v>25</v>
      </c>
      <c r="D47" s="121" t="s">
        <v>25</v>
      </c>
      <c r="E47" s="21" t="s">
        <v>25</v>
      </c>
      <c r="F47" s="121" t="s">
        <v>25</v>
      </c>
      <c r="G47" s="8" t="s">
        <v>25</v>
      </c>
      <c r="H47" s="96" t="s">
        <v>25</v>
      </c>
      <c r="I47" s="100" t="s">
        <v>25</v>
      </c>
      <c r="J47" s="124" t="str">
        <f t="shared" si="14"/>
        <v xml:space="preserve"> </v>
      </c>
      <c r="K47" s="125" t="str">
        <f t="shared" si="14"/>
        <v xml:space="preserve"> </v>
      </c>
      <c r="L47" s="126" t="str">
        <f t="shared" si="14"/>
        <v xml:space="preserve"> </v>
      </c>
      <c r="M47" s="127" t="str">
        <f t="shared" si="14"/>
        <v xml:space="preserve"> </v>
      </c>
    </row>
    <row r="48" spans="1:16" ht="13.5" customHeight="1">
      <c r="A48" s="1"/>
      <c r="B48" s="122" t="s">
        <v>25</v>
      </c>
      <c r="C48" s="95" t="s">
        <v>25</v>
      </c>
      <c r="D48" s="148" t="s">
        <v>25</v>
      </c>
      <c r="E48" s="40" t="s">
        <v>25</v>
      </c>
      <c r="F48" s="148" t="s">
        <v>25</v>
      </c>
      <c r="G48" s="10" t="s">
        <v>25</v>
      </c>
      <c r="H48" s="149" t="s">
        <v>25</v>
      </c>
      <c r="I48" s="150" t="s">
        <v>25</v>
      </c>
      <c r="J48" s="173" t="str">
        <f t="shared" si="14"/>
        <v xml:space="preserve"> </v>
      </c>
      <c r="K48" s="174" t="str">
        <f t="shared" si="14"/>
        <v xml:space="preserve"> </v>
      </c>
      <c r="L48" s="175" t="str">
        <f t="shared" si="14"/>
        <v xml:space="preserve"> </v>
      </c>
      <c r="M48" s="176" t="str">
        <f t="shared" si="14"/>
        <v xml:space="preserve"> </v>
      </c>
    </row>
    <row r="49" spans="1:13" s="50" customFormat="1" ht="13.5" customHeight="1">
      <c r="A49" s="161"/>
      <c r="B49" s="155" t="s">
        <v>87</v>
      </c>
      <c r="C49" s="156">
        <v>30</v>
      </c>
      <c r="D49" s="157">
        <f>E49/C49</f>
        <v>10.133333333333333</v>
      </c>
      <c r="E49" s="172">
        <f>SUM(E34:E48)</f>
        <v>304</v>
      </c>
      <c r="F49" s="157">
        <f>G49/C49</f>
        <v>20.266666666666666</v>
      </c>
      <c r="G49" s="159">
        <f>SUM(G34:G48)</f>
        <v>608</v>
      </c>
      <c r="H49" s="157">
        <f>G49-E49</f>
        <v>304</v>
      </c>
      <c r="I49" s="160">
        <f t="shared" si="13"/>
        <v>1</v>
      </c>
      <c r="J49" s="177">
        <f t="shared" si="14"/>
        <v>20.266666666666666</v>
      </c>
      <c r="K49" s="178">
        <f t="shared" si="14"/>
        <v>608</v>
      </c>
      <c r="L49" s="179">
        <f t="shared" si="14"/>
        <v>304</v>
      </c>
      <c r="M49" s="233">
        <f t="shared" si="14"/>
        <v>1</v>
      </c>
    </row>
    <row r="50" spans="1:13" s="50" customFormat="1" ht="13.5" customHeight="1">
      <c r="A50" s="48"/>
      <c r="B50" s="162"/>
      <c r="C50" s="163"/>
      <c r="D50" s="164"/>
      <c r="E50" s="49"/>
      <c r="F50" s="164"/>
      <c r="G50" s="165"/>
      <c r="H50" s="166"/>
      <c r="I50" s="167"/>
      <c r="J50" s="168"/>
      <c r="K50" s="169"/>
      <c r="L50" s="170" t="s">
        <v>25</v>
      </c>
      <c r="M50" s="171" t="s">
        <v>25</v>
      </c>
    </row>
    <row r="51" spans="1:13" ht="15" customHeight="1" thickBot="1">
      <c r="A51" s="1"/>
      <c r="B51" s="215" t="s">
        <v>69</v>
      </c>
      <c r="C51" s="214">
        <v>30</v>
      </c>
      <c r="D51" s="187">
        <f>E51/C51</f>
        <v>21.333333333333332</v>
      </c>
      <c r="E51" s="223">
        <f>E31+E49</f>
        <v>640</v>
      </c>
      <c r="F51" s="216">
        <f>G51/C51</f>
        <v>42.666666666666664</v>
      </c>
      <c r="G51" s="212">
        <f>G31+G49</f>
        <v>1280</v>
      </c>
      <c r="H51" s="209">
        <f>G51-E51</f>
        <v>640</v>
      </c>
      <c r="I51" s="210">
        <f>H51/E51</f>
        <v>1</v>
      </c>
      <c r="J51" s="226">
        <f>K51/C51</f>
        <v>42.666666666666664</v>
      </c>
      <c r="K51" s="227">
        <f>K31+K49</f>
        <v>1280</v>
      </c>
      <c r="L51" s="146">
        <f>H51</f>
        <v>640</v>
      </c>
      <c r="M51" s="130">
        <f>I51</f>
        <v>1</v>
      </c>
    </row>
    <row r="52" spans="1:13" ht="9" customHeight="1" thickBot="1">
      <c r="A52" s="107"/>
      <c r="B52" s="26"/>
      <c r="C52" s="26"/>
      <c r="D52" s="27"/>
      <c r="E52" s="27"/>
      <c r="F52" s="27"/>
      <c r="G52" s="27"/>
      <c r="H52" s="27"/>
      <c r="I52" s="27"/>
      <c r="J52" s="27"/>
      <c r="K52" s="27"/>
      <c r="L52" s="26"/>
      <c r="M52" s="38"/>
    </row>
    <row r="53" spans="1:13" ht="15" customHeight="1">
      <c r="A53" s="74" t="s">
        <v>15</v>
      </c>
      <c r="B53" s="188" t="s">
        <v>82</v>
      </c>
      <c r="C53" s="189">
        <v>30</v>
      </c>
      <c r="D53" s="190">
        <f>E53/30</f>
        <v>22.333333333333332</v>
      </c>
      <c r="E53" s="191">
        <f>E7+E51</f>
        <v>670</v>
      </c>
      <c r="F53" s="192">
        <f>G53/C53</f>
        <v>44.666666666666664</v>
      </c>
      <c r="G53" s="193">
        <f>G7+G51</f>
        <v>1340</v>
      </c>
      <c r="H53" s="190">
        <f>G53-E53</f>
        <v>670</v>
      </c>
      <c r="I53" s="194">
        <f>H53/E53</f>
        <v>1</v>
      </c>
      <c r="J53" s="202">
        <f>K53/C53</f>
        <v>44.666666666666664</v>
      </c>
      <c r="K53" s="203">
        <f>K7+K51</f>
        <v>1340</v>
      </c>
      <c r="L53" s="204">
        <f>K53-E53</f>
        <v>670</v>
      </c>
      <c r="M53" s="205">
        <f>L53/E53</f>
        <v>1</v>
      </c>
    </row>
    <row r="54" spans="1:13" ht="15" customHeight="1" thickBot="1">
      <c r="A54" s="75" t="s">
        <v>17</v>
      </c>
      <c r="B54" s="195" t="s">
        <v>83</v>
      </c>
      <c r="C54" s="196">
        <v>30</v>
      </c>
      <c r="D54" s="197">
        <f>E54/C54</f>
        <v>23.333333333333332</v>
      </c>
      <c r="E54" s="198">
        <f>E9+E51</f>
        <v>700</v>
      </c>
      <c r="F54" s="199">
        <f>G54/C54</f>
        <v>46.666666666666664</v>
      </c>
      <c r="G54" s="200">
        <f>G9+G51</f>
        <v>1400</v>
      </c>
      <c r="H54" s="197">
        <f>H9+H51</f>
        <v>700</v>
      </c>
      <c r="I54" s="201">
        <f>H54/E54</f>
        <v>1</v>
      </c>
      <c r="J54" s="118" t="s">
        <v>194</v>
      </c>
      <c r="K54" s="119"/>
      <c r="L54" s="110">
        <f>K53-G53</f>
        <v>0</v>
      </c>
      <c r="M54" s="120">
        <f>L54/G53</f>
        <v>0</v>
      </c>
    </row>
    <row r="55" spans="1:13" ht="9" customHeight="1" thickBot="1">
      <c r="A55" s="107"/>
      <c r="B55" s="26"/>
      <c r="C55" s="26"/>
      <c r="D55" s="27"/>
      <c r="E55" s="27"/>
      <c r="F55" s="27"/>
      <c r="G55" s="27"/>
      <c r="H55" s="27"/>
      <c r="I55" s="27"/>
      <c r="J55" s="27"/>
      <c r="K55" s="27"/>
      <c r="L55" s="26"/>
      <c r="M55" s="38"/>
    </row>
    <row r="56" spans="1:13" ht="14.4">
      <c r="A56" s="28" t="s">
        <v>19</v>
      </c>
      <c r="B56" s="247" t="s">
        <v>84</v>
      </c>
      <c r="C56" s="102"/>
      <c r="D56" s="549" t="s">
        <v>20</v>
      </c>
      <c r="E56" s="550"/>
      <c r="F56" s="549" t="s">
        <v>21</v>
      </c>
      <c r="G56" s="551"/>
      <c r="H56" s="549"/>
      <c r="I56" s="551"/>
      <c r="J56" s="554" t="s">
        <v>90</v>
      </c>
      <c r="K56" s="563"/>
      <c r="L56" s="564"/>
      <c r="M56" s="565"/>
    </row>
    <row r="57" spans="1:13" ht="13.5" customHeight="1">
      <c r="A57" s="1"/>
      <c r="B57" s="55" t="s">
        <v>201</v>
      </c>
      <c r="C57" s="29"/>
      <c r="D57" s="525">
        <f>'UnderGrad&amp;GradPeerLimits'!B8</f>
        <v>13222</v>
      </c>
      <c r="E57" s="538"/>
      <c r="F57" s="525">
        <f>'UnderGrad&amp;GradPeerLimits'!D8</f>
        <v>26958</v>
      </c>
      <c r="G57" s="526"/>
      <c r="H57" s="525"/>
      <c r="I57" s="526"/>
      <c r="J57" s="566"/>
      <c r="K57" s="567"/>
      <c r="L57" s="567"/>
      <c r="M57" s="568"/>
    </row>
    <row r="58" spans="1:13" ht="13.5" customHeight="1">
      <c r="A58" s="1"/>
      <c r="B58" s="55" t="s">
        <v>196</v>
      </c>
      <c r="C58" s="82"/>
      <c r="D58" s="525">
        <f>G53</f>
        <v>1340</v>
      </c>
      <c r="E58" s="541"/>
      <c r="F58" s="525">
        <f>G54</f>
        <v>1400</v>
      </c>
      <c r="G58" s="526"/>
      <c r="H58" s="525"/>
      <c r="I58" s="526"/>
      <c r="J58" s="569"/>
      <c r="K58" s="570"/>
      <c r="L58" s="570"/>
      <c r="M58" s="571"/>
    </row>
    <row r="59" spans="1:13" ht="13.5" customHeight="1">
      <c r="A59" s="1"/>
      <c r="B59" s="55" t="s">
        <v>28</v>
      </c>
      <c r="C59" s="54"/>
      <c r="D59" s="525">
        <f>D57-D58</f>
        <v>11882</v>
      </c>
      <c r="E59" s="541"/>
      <c r="F59" s="525">
        <f>F57-F58</f>
        <v>25558</v>
      </c>
      <c r="G59" s="526"/>
      <c r="H59" s="525" t="s">
        <v>25</v>
      </c>
      <c r="I59" s="526"/>
      <c r="J59" s="525" t="s">
        <v>25</v>
      </c>
      <c r="K59" s="533"/>
      <c r="L59" s="572"/>
      <c r="M59" s="573"/>
    </row>
    <row r="60" spans="1:13" ht="13.5" customHeight="1">
      <c r="A60" s="1"/>
      <c r="B60" s="55" t="s">
        <v>27</v>
      </c>
      <c r="C60" s="82"/>
      <c r="D60" s="527">
        <f>D58/D57</f>
        <v>0.10134624111329602</v>
      </c>
      <c r="E60" s="542"/>
      <c r="F60" s="527">
        <f>F58/F57</f>
        <v>5.1932635952221973E-2</v>
      </c>
      <c r="G60" s="526"/>
      <c r="H60" s="527" t="s">
        <v>25</v>
      </c>
      <c r="I60" s="526"/>
      <c r="J60" s="530" t="s">
        <v>25</v>
      </c>
      <c r="K60" s="531"/>
      <c r="L60" s="572"/>
      <c r="M60" s="573"/>
    </row>
    <row r="61" spans="1:13" ht="13.5" customHeight="1" thickBot="1">
      <c r="A61" s="39"/>
      <c r="B61" s="61" t="s">
        <v>197</v>
      </c>
      <c r="C61" s="101"/>
      <c r="D61" s="543">
        <f>I53</f>
        <v>1</v>
      </c>
      <c r="E61" s="544"/>
      <c r="F61" s="528">
        <f>I54</f>
        <v>1</v>
      </c>
      <c r="G61" s="529"/>
      <c r="H61" s="528" t="s">
        <v>25</v>
      </c>
      <c r="I61" s="529"/>
      <c r="J61" s="528" t="s">
        <v>25</v>
      </c>
      <c r="K61" s="535"/>
      <c r="L61" s="574"/>
      <c r="M61" s="575"/>
    </row>
    <row r="62" spans="1:13" ht="21" customHeight="1">
      <c r="A62" s="545" t="s">
        <v>99</v>
      </c>
      <c r="B62" s="545"/>
      <c r="C62" s="545"/>
      <c r="D62" s="545"/>
      <c r="E62" s="545"/>
      <c r="F62" s="545"/>
      <c r="G62" s="545"/>
      <c r="H62" s="545"/>
      <c r="I62" s="545"/>
      <c r="J62" s="545"/>
      <c r="K62" s="545"/>
      <c r="L62" s="546"/>
      <c r="M62" s="546"/>
    </row>
    <row r="63" spans="1:13" ht="30" customHeight="1">
      <c r="A63" s="523" t="s">
        <v>100</v>
      </c>
      <c r="B63" s="523"/>
      <c r="C63" s="523"/>
      <c r="D63" s="523"/>
      <c r="E63" s="523"/>
      <c r="F63" s="523"/>
      <c r="G63" s="523"/>
      <c r="H63" s="523"/>
      <c r="I63" s="523"/>
      <c r="J63" s="523"/>
      <c r="K63" s="523"/>
    </row>
    <row r="64" spans="1:13" ht="31.5" customHeight="1"/>
    <row r="66" spans="4:8" ht="29.25" customHeight="1"/>
    <row r="67" spans="4:8">
      <c r="H67" t="s">
        <v>25</v>
      </c>
    </row>
    <row r="69" spans="4:8" ht="27" customHeight="1">
      <c r="D69" t="s">
        <v>25</v>
      </c>
    </row>
  </sheetData>
  <mergeCells count="33">
    <mergeCell ref="J11:M13"/>
    <mergeCell ref="H60:I60"/>
    <mergeCell ref="F59:G59"/>
    <mergeCell ref="F60:G60"/>
    <mergeCell ref="H59:I59"/>
    <mergeCell ref="J59:M59"/>
    <mergeCell ref="J60:M60"/>
    <mergeCell ref="J56:M58"/>
    <mergeCell ref="A1:F1"/>
    <mergeCell ref="J3:M3"/>
    <mergeCell ref="G1:M1"/>
    <mergeCell ref="C3:C4"/>
    <mergeCell ref="B3:B4"/>
    <mergeCell ref="F3:I3"/>
    <mergeCell ref="A3:A4"/>
    <mergeCell ref="D3:E3"/>
    <mergeCell ref="A62:M62"/>
    <mergeCell ref="A63:K63"/>
    <mergeCell ref="F61:G61"/>
    <mergeCell ref="H61:I61"/>
    <mergeCell ref="D61:E61"/>
    <mergeCell ref="J61:M61"/>
    <mergeCell ref="D59:E59"/>
    <mergeCell ref="D60:E60"/>
    <mergeCell ref="D56:E56"/>
    <mergeCell ref="F56:G56"/>
    <mergeCell ref="H56:I56"/>
    <mergeCell ref="D57:E57"/>
    <mergeCell ref="F57:G57"/>
    <mergeCell ref="H57:I57"/>
    <mergeCell ref="D58:E58"/>
    <mergeCell ref="F58:G58"/>
    <mergeCell ref="H58:I58"/>
  </mergeCells>
  <phoneticPr fontId="0" type="noConversion"/>
  <printOptions horizontalCentered="1"/>
  <pageMargins left="0.25" right="0.25" top="1" bottom="0.5" header="0.5" footer="0.5"/>
  <pageSetup scale="70" orientation="portrait" r:id="rId1"/>
  <headerFooter alignWithMargins="0">
    <oddHeader>&amp;C&amp;"Times New Roman,Bold"&amp;14Oklahoma State Regents for Higher Education&amp;12
Tuition and Mandatory Fee Request&amp;R&amp;"Times New Roman,Bold Italic"&amp;11Regional University
USAO undergraduate</oddHeader>
    <oddFooter>&amp;L&amp;"Times New Roman,Italic"&amp;8&amp;D&amp;R&amp;"Times New Roman,Italic"&amp;8&amp;F
&amp;A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48"/>
  </sheetPr>
  <dimension ref="A1:L64"/>
  <sheetViews>
    <sheetView showGridLines="0" zoomScaleNormal="100" workbookViewId="0">
      <selection activeCell="K22" sqref="K22"/>
    </sheetView>
  </sheetViews>
  <sheetFormatPr defaultRowHeight="13.2"/>
  <cols>
    <col min="1" max="1" width="3.109375" customWidth="1"/>
    <col min="2" max="2" width="40.77734375" customWidth="1"/>
    <col min="3" max="4" width="10.77734375" customWidth="1"/>
    <col min="5" max="5" width="11.6640625" customWidth="1"/>
    <col min="6" max="6" width="10.77734375" customWidth="1"/>
    <col min="7" max="7" width="11.77734375" customWidth="1"/>
    <col min="8" max="9" width="10.77734375" customWidth="1"/>
  </cols>
  <sheetData>
    <row r="1" spans="1:9" ht="21" customHeight="1">
      <c r="A1" s="493" t="s">
        <v>85</v>
      </c>
      <c r="B1" s="579"/>
      <c r="C1" s="579"/>
      <c r="D1" s="579"/>
      <c r="E1" s="207" t="s">
        <v>89</v>
      </c>
      <c r="F1" s="207"/>
      <c r="G1" s="207"/>
      <c r="H1" s="207"/>
      <c r="I1" s="34"/>
    </row>
    <row r="2" spans="1:9" ht="12" customHeight="1" thickBot="1"/>
    <row r="3" spans="1:9" ht="14.25" customHeight="1">
      <c r="A3" s="512" t="s">
        <v>25</v>
      </c>
      <c r="B3" s="539" t="s">
        <v>104</v>
      </c>
      <c r="C3" s="510" t="s">
        <v>73</v>
      </c>
      <c r="D3" s="494" t="s">
        <v>180</v>
      </c>
      <c r="E3" s="547"/>
      <c r="F3" s="494" t="s">
        <v>181</v>
      </c>
      <c r="G3" s="547"/>
      <c r="H3" s="548"/>
      <c r="I3" s="584"/>
    </row>
    <row r="4" spans="1:9" ht="42.75" customHeight="1" thickBot="1">
      <c r="A4" s="513"/>
      <c r="B4" s="540"/>
      <c r="C4" s="511"/>
      <c r="D4" s="33" t="s">
        <v>182</v>
      </c>
      <c r="E4" s="53" t="s">
        <v>1</v>
      </c>
      <c r="F4" s="98" t="s">
        <v>187</v>
      </c>
      <c r="G4" s="97" t="s">
        <v>1</v>
      </c>
      <c r="H4" s="97" t="s">
        <v>188</v>
      </c>
      <c r="I4" s="32" t="s">
        <v>189</v>
      </c>
    </row>
    <row r="5" spans="1:9" ht="15" customHeight="1">
      <c r="A5" s="142" t="s">
        <v>0</v>
      </c>
      <c r="B5" s="147" t="s">
        <v>103</v>
      </c>
      <c r="C5" s="134"/>
      <c r="D5" s="135"/>
      <c r="E5" s="326"/>
      <c r="F5" s="137"/>
      <c r="G5" s="138"/>
      <c r="H5" s="139"/>
      <c r="I5" s="140"/>
    </row>
    <row r="6" spans="1:9" ht="9" customHeight="1">
      <c r="A6" s="143"/>
      <c r="B6" s="54"/>
      <c r="C6" s="85"/>
      <c r="D6" s="12"/>
      <c r="E6" s="13"/>
      <c r="F6" s="99"/>
      <c r="G6" s="18"/>
      <c r="H6" s="4"/>
      <c r="I6" s="6"/>
    </row>
    <row r="7" spans="1:9" ht="15" customHeight="1">
      <c r="A7" s="11"/>
      <c r="B7" s="213" t="s">
        <v>2</v>
      </c>
      <c r="C7" s="217">
        <v>30</v>
      </c>
      <c r="D7" s="218">
        <v>1</v>
      </c>
      <c r="E7" s="327">
        <f>+D7*C7</f>
        <v>30</v>
      </c>
      <c r="F7" s="225">
        <v>2</v>
      </c>
      <c r="G7" s="220">
        <f>C7*F7</f>
        <v>60</v>
      </c>
      <c r="H7" s="211">
        <f>G7-E7</f>
        <v>30</v>
      </c>
      <c r="I7" s="323">
        <f>H7/E7</f>
        <v>1</v>
      </c>
    </row>
    <row r="8" spans="1:9" ht="15" customHeight="1">
      <c r="A8" s="11"/>
      <c r="B8" s="112" t="s">
        <v>3</v>
      </c>
      <c r="C8" s="113">
        <v>30</v>
      </c>
      <c r="D8" s="114">
        <v>1</v>
      </c>
      <c r="E8" s="328">
        <f>+D8*C8</f>
        <v>30</v>
      </c>
      <c r="F8" s="115">
        <v>2</v>
      </c>
      <c r="G8" s="116">
        <f>C8*F8</f>
        <v>60</v>
      </c>
      <c r="H8" s="117">
        <f>G8-E8</f>
        <v>30</v>
      </c>
      <c r="I8" s="324">
        <f>H8/E8</f>
        <v>1</v>
      </c>
    </row>
    <row r="9" spans="1:9" ht="15" customHeight="1" thickBot="1">
      <c r="A9" s="84"/>
      <c r="B9" s="224" t="s">
        <v>4</v>
      </c>
      <c r="C9" s="196">
        <v>30</v>
      </c>
      <c r="D9" s="222">
        <f>SUM(D7:D8)</f>
        <v>2</v>
      </c>
      <c r="E9" s="329">
        <f>D9*C9</f>
        <v>60</v>
      </c>
      <c r="F9" s="330">
        <f>SUM(F7:F8)</f>
        <v>4</v>
      </c>
      <c r="G9" s="229">
        <f>F9*C9</f>
        <v>120</v>
      </c>
      <c r="H9" s="230">
        <f>G9-E9</f>
        <v>60</v>
      </c>
      <c r="I9" s="231">
        <f>H9/E9</f>
        <v>1</v>
      </c>
    </row>
    <row r="10" spans="1:9" ht="9" customHeight="1" thickBot="1">
      <c r="A10" s="107"/>
      <c r="B10" s="131"/>
      <c r="C10" s="131"/>
      <c r="D10" s="132"/>
      <c r="E10" s="132"/>
      <c r="F10" s="132"/>
      <c r="G10" s="132"/>
      <c r="H10" s="133"/>
      <c r="I10" s="325"/>
    </row>
    <row r="11" spans="1:9" ht="15" customHeight="1">
      <c r="A11" s="142" t="s">
        <v>5</v>
      </c>
      <c r="B11" s="147" t="s">
        <v>26</v>
      </c>
      <c r="C11" s="92"/>
      <c r="D11" s="4"/>
      <c r="E11" s="453"/>
      <c r="F11" s="369"/>
      <c r="G11" s="454"/>
      <c r="H11" s="369"/>
      <c r="I11" s="453"/>
    </row>
    <row r="12" spans="1:9" ht="9" customHeight="1">
      <c r="A12" s="143"/>
      <c r="B12" s="54"/>
      <c r="C12" s="92"/>
      <c r="D12" s="4"/>
      <c r="E12" s="453"/>
      <c r="F12" s="369"/>
      <c r="G12" s="454"/>
      <c r="H12" s="369"/>
      <c r="I12" s="453"/>
    </row>
    <row r="13" spans="1:9" ht="13.5" customHeight="1">
      <c r="A13" s="1"/>
      <c r="B13" s="82" t="s">
        <v>106</v>
      </c>
      <c r="C13" s="313"/>
      <c r="D13" s="89"/>
      <c r="E13" s="455"/>
      <c r="F13" s="456"/>
      <c r="G13" s="457"/>
      <c r="H13" s="458"/>
      <c r="I13" s="459"/>
    </row>
    <row r="14" spans="1:9" ht="13.5" customHeight="1">
      <c r="A14" s="1"/>
      <c r="B14" s="87" t="s">
        <v>60</v>
      </c>
      <c r="C14" s="313">
        <v>30</v>
      </c>
      <c r="D14" s="144">
        <v>1</v>
      </c>
      <c r="E14" s="455">
        <f t="shared" ref="E14:E24" si="0">+D14*C14</f>
        <v>30</v>
      </c>
      <c r="F14" s="456">
        <v>2</v>
      </c>
      <c r="G14" s="457">
        <f>C14*F14</f>
        <v>60</v>
      </c>
      <c r="H14" s="361">
        <f t="shared" ref="H14:H24" si="1">G14-E14</f>
        <v>30</v>
      </c>
      <c r="I14" s="460">
        <f t="shared" ref="I14:I24" si="2">H14/E14</f>
        <v>1</v>
      </c>
    </row>
    <row r="15" spans="1:9" ht="13.5" customHeight="1">
      <c r="A15" s="1"/>
      <c r="B15" s="87" t="s">
        <v>11</v>
      </c>
      <c r="C15" s="313">
        <v>30</v>
      </c>
      <c r="D15" s="144">
        <v>1</v>
      </c>
      <c r="E15" s="455">
        <f t="shared" si="0"/>
        <v>30</v>
      </c>
      <c r="F15" s="456">
        <v>2</v>
      </c>
      <c r="G15" s="457">
        <f t="shared" ref="G15:G24" si="3">C15*F15</f>
        <v>60</v>
      </c>
      <c r="H15" s="361">
        <f t="shared" si="1"/>
        <v>30</v>
      </c>
      <c r="I15" s="460">
        <f t="shared" si="2"/>
        <v>1</v>
      </c>
    </row>
    <row r="16" spans="1:9" ht="13.5" customHeight="1">
      <c r="A16" s="1"/>
      <c r="B16" s="88" t="s">
        <v>68</v>
      </c>
      <c r="C16" s="313">
        <v>30</v>
      </c>
      <c r="D16" s="89">
        <v>1</v>
      </c>
      <c r="E16" s="455">
        <f t="shared" si="0"/>
        <v>30</v>
      </c>
      <c r="F16" s="456">
        <v>2</v>
      </c>
      <c r="G16" s="457">
        <f t="shared" si="3"/>
        <v>60</v>
      </c>
      <c r="H16" s="361">
        <f t="shared" si="1"/>
        <v>30</v>
      </c>
      <c r="I16" s="460">
        <f t="shared" si="2"/>
        <v>1</v>
      </c>
    </row>
    <row r="17" spans="1:12" ht="13.5" customHeight="1">
      <c r="A17" s="1"/>
      <c r="B17" t="s">
        <v>65</v>
      </c>
      <c r="C17" s="313">
        <v>30</v>
      </c>
      <c r="D17" s="89">
        <v>1</v>
      </c>
      <c r="E17" s="455">
        <f t="shared" si="0"/>
        <v>30</v>
      </c>
      <c r="F17" s="456">
        <v>2</v>
      </c>
      <c r="G17" s="457">
        <f t="shared" si="3"/>
        <v>60</v>
      </c>
      <c r="H17" s="361">
        <f t="shared" si="1"/>
        <v>30</v>
      </c>
      <c r="I17" s="460">
        <f t="shared" si="2"/>
        <v>1</v>
      </c>
    </row>
    <row r="18" spans="1:12" ht="13.5" customHeight="1">
      <c r="A18" s="1"/>
      <c r="B18" s="87" t="s">
        <v>12</v>
      </c>
      <c r="C18" s="313">
        <v>2</v>
      </c>
      <c r="D18" s="89">
        <v>1</v>
      </c>
      <c r="E18" s="455">
        <f t="shared" si="0"/>
        <v>2</v>
      </c>
      <c r="F18" s="456">
        <v>2</v>
      </c>
      <c r="G18" s="457">
        <f t="shared" si="3"/>
        <v>4</v>
      </c>
      <c r="H18" s="361">
        <f t="shared" si="1"/>
        <v>2</v>
      </c>
      <c r="I18" s="460">
        <f t="shared" si="2"/>
        <v>1</v>
      </c>
    </row>
    <row r="19" spans="1:12" ht="13.5" customHeight="1">
      <c r="A19" s="1"/>
      <c r="B19" s="87" t="s">
        <v>13</v>
      </c>
      <c r="C19" s="313">
        <v>30</v>
      </c>
      <c r="D19" s="89">
        <v>1</v>
      </c>
      <c r="E19" s="455">
        <f t="shared" si="0"/>
        <v>30</v>
      </c>
      <c r="F19" s="456">
        <v>2</v>
      </c>
      <c r="G19" s="457">
        <f t="shared" si="3"/>
        <v>60</v>
      </c>
      <c r="H19" s="361">
        <f t="shared" si="1"/>
        <v>30</v>
      </c>
      <c r="I19" s="460">
        <f t="shared" si="2"/>
        <v>1</v>
      </c>
      <c r="L19" t="s">
        <v>25</v>
      </c>
    </row>
    <row r="20" spans="1:12" ht="13.5" customHeight="1">
      <c r="A20" s="1"/>
      <c r="B20" s="87" t="s">
        <v>66</v>
      </c>
      <c r="C20" s="313">
        <v>2</v>
      </c>
      <c r="D20" s="89">
        <v>1</v>
      </c>
      <c r="E20" s="455">
        <f t="shared" si="0"/>
        <v>2</v>
      </c>
      <c r="F20" s="456">
        <v>2</v>
      </c>
      <c r="G20" s="457">
        <f t="shared" si="3"/>
        <v>4</v>
      </c>
      <c r="H20" s="361">
        <f t="shared" si="1"/>
        <v>2</v>
      </c>
      <c r="I20" s="460">
        <f t="shared" si="2"/>
        <v>1</v>
      </c>
    </row>
    <row r="21" spans="1:12" ht="10.95" customHeight="1">
      <c r="A21" s="1"/>
      <c r="B21" s="87" t="s">
        <v>61</v>
      </c>
      <c r="C21" s="313">
        <v>2</v>
      </c>
      <c r="D21" s="89">
        <v>1</v>
      </c>
      <c r="E21" s="455">
        <f t="shared" si="0"/>
        <v>2</v>
      </c>
      <c r="F21" s="456">
        <v>2</v>
      </c>
      <c r="G21" s="457">
        <f t="shared" si="3"/>
        <v>4</v>
      </c>
      <c r="H21" s="361">
        <f t="shared" si="1"/>
        <v>2</v>
      </c>
      <c r="I21" s="460">
        <f t="shared" si="2"/>
        <v>1</v>
      </c>
    </row>
    <row r="22" spans="1:12" ht="13.5" customHeight="1">
      <c r="A22" s="1"/>
      <c r="B22" s="87" t="s">
        <v>62</v>
      </c>
      <c r="C22" s="313">
        <v>30</v>
      </c>
      <c r="D22" s="89">
        <v>1</v>
      </c>
      <c r="E22" s="455">
        <f t="shared" si="0"/>
        <v>30</v>
      </c>
      <c r="F22" s="456">
        <v>2</v>
      </c>
      <c r="G22" s="457">
        <f t="shared" si="3"/>
        <v>60</v>
      </c>
      <c r="H22" s="361">
        <f t="shared" si="1"/>
        <v>30</v>
      </c>
      <c r="I22" s="460">
        <f t="shared" si="2"/>
        <v>1</v>
      </c>
    </row>
    <row r="23" spans="1:12" ht="13.5" customHeight="1">
      <c r="A23" s="1"/>
      <c r="B23" s="87" t="s">
        <v>63</v>
      </c>
      <c r="C23" s="93">
        <v>30</v>
      </c>
      <c r="D23" s="90">
        <v>1</v>
      </c>
      <c r="E23" s="455">
        <f t="shared" si="0"/>
        <v>30</v>
      </c>
      <c r="F23" s="456">
        <v>2</v>
      </c>
      <c r="G23" s="457">
        <f t="shared" si="3"/>
        <v>60</v>
      </c>
      <c r="H23" s="361">
        <f t="shared" si="1"/>
        <v>30</v>
      </c>
      <c r="I23" s="460">
        <f t="shared" si="2"/>
        <v>1</v>
      </c>
    </row>
    <row r="24" spans="1:12" ht="13.5" customHeight="1">
      <c r="A24" s="1"/>
      <c r="B24" s="79" t="s">
        <v>67</v>
      </c>
      <c r="C24" s="94">
        <v>30</v>
      </c>
      <c r="D24" s="89">
        <v>1</v>
      </c>
      <c r="E24" s="455">
        <f t="shared" si="0"/>
        <v>30</v>
      </c>
      <c r="F24" s="456">
        <v>2</v>
      </c>
      <c r="G24" s="457">
        <f t="shared" si="3"/>
        <v>60</v>
      </c>
      <c r="H24" s="361">
        <f t="shared" si="1"/>
        <v>30</v>
      </c>
      <c r="I24" s="460">
        <f t="shared" si="2"/>
        <v>1</v>
      </c>
    </row>
    <row r="25" spans="1:12" ht="13.5" customHeight="1">
      <c r="A25" s="1"/>
      <c r="B25" s="87" t="s">
        <v>29</v>
      </c>
      <c r="C25" s="94" t="s">
        <v>25</v>
      </c>
      <c r="D25" s="121" t="s">
        <v>25</v>
      </c>
      <c r="E25" s="21" t="s">
        <v>25</v>
      </c>
      <c r="F25" s="121" t="s">
        <v>25</v>
      </c>
      <c r="G25" s="457" t="s">
        <v>25</v>
      </c>
      <c r="H25" s="361" t="s">
        <v>25</v>
      </c>
      <c r="I25" s="460" t="s">
        <v>25</v>
      </c>
    </row>
    <row r="26" spans="1:12" ht="13.5" customHeight="1">
      <c r="A26" s="1"/>
      <c r="B26" s="103"/>
      <c r="C26" s="94">
        <v>30</v>
      </c>
      <c r="D26" s="89">
        <v>1</v>
      </c>
      <c r="E26" s="455">
        <f t="shared" ref="E26:E28" si="4">+D26*C26</f>
        <v>30</v>
      </c>
      <c r="F26" s="456">
        <v>2</v>
      </c>
      <c r="G26" s="457">
        <f t="shared" ref="G26:G28" si="5">C26*F26</f>
        <v>60</v>
      </c>
      <c r="H26" s="361">
        <f t="shared" ref="H26:H28" si="6">G26-E26</f>
        <v>30</v>
      </c>
      <c r="I26" s="460">
        <f t="shared" ref="I26:I28" si="7">H26/E26</f>
        <v>1</v>
      </c>
    </row>
    <row r="27" spans="1:12" ht="13.5" customHeight="1">
      <c r="A27" s="1"/>
      <c r="B27" s="103"/>
      <c r="C27" s="94">
        <v>30</v>
      </c>
      <c r="D27" s="89">
        <v>1</v>
      </c>
      <c r="E27" s="455">
        <f t="shared" si="4"/>
        <v>30</v>
      </c>
      <c r="F27" s="456">
        <v>2</v>
      </c>
      <c r="G27" s="457">
        <f t="shared" si="5"/>
        <v>60</v>
      </c>
      <c r="H27" s="361">
        <f t="shared" si="6"/>
        <v>30</v>
      </c>
      <c r="I27" s="460">
        <f t="shared" si="7"/>
        <v>1</v>
      </c>
    </row>
    <row r="28" spans="1:12" ht="13.5" customHeight="1">
      <c r="A28" s="1"/>
      <c r="B28" s="103"/>
      <c r="C28" s="94">
        <v>30</v>
      </c>
      <c r="D28" s="89">
        <v>1</v>
      </c>
      <c r="E28" s="455">
        <f t="shared" si="4"/>
        <v>30</v>
      </c>
      <c r="F28" s="456">
        <v>2</v>
      </c>
      <c r="G28" s="457">
        <f t="shared" si="5"/>
        <v>60</v>
      </c>
      <c r="H28" s="361">
        <f t="shared" si="6"/>
        <v>30</v>
      </c>
      <c r="I28" s="460">
        <f t="shared" si="7"/>
        <v>1</v>
      </c>
    </row>
    <row r="29" spans="1:12" ht="13.5" customHeight="1">
      <c r="A29" s="1"/>
      <c r="B29" s="122"/>
      <c r="C29" s="95" t="s">
        <v>25</v>
      </c>
      <c r="D29" s="148" t="s">
        <v>25</v>
      </c>
      <c r="E29" s="40" t="s">
        <v>25</v>
      </c>
      <c r="F29" s="148" t="s">
        <v>25</v>
      </c>
      <c r="G29" s="463" t="s">
        <v>25</v>
      </c>
      <c r="H29" s="464" t="s">
        <v>25</v>
      </c>
      <c r="I29" s="465" t="s">
        <v>25</v>
      </c>
    </row>
    <row r="30" spans="1:12" ht="13.5" customHeight="1">
      <c r="A30" s="11"/>
      <c r="B30" s="155" t="s">
        <v>161</v>
      </c>
      <c r="C30" s="156">
        <v>30</v>
      </c>
      <c r="D30" s="431" t="s">
        <v>131</v>
      </c>
      <c r="E30" s="158">
        <f>SUM(E14:E29)</f>
        <v>336</v>
      </c>
      <c r="F30" s="157">
        <f>G30/C30</f>
        <v>22.4</v>
      </c>
      <c r="G30" s="159">
        <f>SUM(G14:G29)</f>
        <v>672</v>
      </c>
      <c r="H30" s="157">
        <f>G30-E30</f>
        <v>336</v>
      </c>
      <c r="I30" s="160">
        <f t="shared" ref="I30" si="8">H30/E30</f>
        <v>1</v>
      </c>
    </row>
    <row r="31" spans="1:12" s="43" customFormat="1" ht="13.5" customHeight="1">
      <c r="A31" s="42"/>
      <c r="B31" s="151"/>
      <c r="C31" s="152"/>
      <c r="D31" s="153"/>
      <c r="E31" s="154"/>
      <c r="F31" s="153"/>
      <c r="G31" s="14" t="s">
        <v>25</v>
      </c>
      <c r="H31" s="14"/>
      <c r="I31" s="15"/>
    </row>
    <row r="32" spans="1:12" ht="13.5" customHeight="1">
      <c r="A32" s="1"/>
      <c r="B32" s="83" t="s">
        <v>105</v>
      </c>
      <c r="C32" s="105"/>
      <c r="D32" s="16"/>
      <c r="E32" s="106"/>
      <c r="F32" s="80"/>
      <c r="G32" s="8" t="s">
        <v>25</v>
      </c>
      <c r="H32" s="8"/>
      <c r="I32" s="81"/>
    </row>
    <row r="33" spans="1:12" ht="13.5" customHeight="1">
      <c r="A33" s="1"/>
      <c r="B33" s="87" t="s">
        <v>6</v>
      </c>
      <c r="C33" s="86">
        <v>30</v>
      </c>
      <c r="D33" s="91">
        <v>1</v>
      </c>
      <c r="E33" s="9">
        <f t="shared" ref="E33:E41" si="9">+D33*C33</f>
        <v>30</v>
      </c>
      <c r="F33" s="19">
        <v>2</v>
      </c>
      <c r="G33" s="8">
        <f t="shared" ref="G33:G41" si="10">C33*F33</f>
        <v>60</v>
      </c>
      <c r="H33" s="96">
        <f t="shared" ref="H33:H41" si="11">G33-E33</f>
        <v>30</v>
      </c>
      <c r="I33" s="100">
        <f t="shared" ref="I33:I47" si="12">H33/E33</f>
        <v>1</v>
      </c>
    </row>
    <row r="34" spans="1:12" ht="13.5" customHeight="1">
      <c r="A34" s="1"/>
      <c r="B34" s="87" t="s">
        <v>7</v>
      </c>
      <c r="C34" s="86">
        <v>30</v>
      </c>
      <c r="D34" s="91">
        <v>1</v>
      </c>
      <c r="E34" s="9">
        <f t="shared" si="9"/>
        <v>30</v>
      </c>
      <c r="F34" s="19">
        <v>2</v>
      </c>
      <c r="G34" s="8">
        <f t="shared" si="10"/>
        <v>60</v>
      </c>
      <c r="H34" s="96">
        <f t="shared" si="11"/>
        <v>30</v>
      </c>
      <c r="I34" s="100">
        <f t="shared" si="12"/>
        <v>1</v>
      </c>
    </row>
    <row r="35" spans="1:12" ht="13.5" customHeight="1">
      <c r="A35" s="1"/>
      <c r="B35" s="87" t="s">
        <v>8</v>
      </c>
      <c r="C35" s="86">
        <v>30</v>
      </c>
      <c r="D35" s="91">
        <v>1</v>
      </c>
      <c r="E35" s="9">
        <f t="shared" si="9"/>
        <v>30</v>
      </c>
      <c r="F35" s="19">
        <v>2</v>
      </c>
      <c r="G35" s="8">
        <f t="shared" si="10"/>
        <v>60</v>
      </c>
      <c r="H35" s="96">
        <f t="shared" si="11"/>
        <v>30</v>
      </c>
      <c r="I35" s="100">
        <f t="shared" si="12"/>
        <v>1</v>
      </c>
    </row>
    <row r="36" spans="1:12" ht="13.5" customHeight="1">
      <c r="A36" s="1"/>
      <c r="B36" s="87" t="s">
        <v>9</v>
      </c>
      <c r="C36" s="94">
        <v>2</v>
      </c>
      <c r="D36" s="91">
        <v>1</v>
      </c>
      <c r="E36" s="9">
        <f t="shared" si="9"/>
        <v>2</v>
      </c>
      <c r="F36" s="19">
        <v>2</v>
      </c>
      <c r="G36" s="8">
        <f t="shared" si="10"/>
        <v>4</v>
      </c>
      <c r="H36" s="96">
        <f t="shared" si="11"/>
        <v>2</v>
      </c>
      <c r="I36" s="100">
        <f t="shared" si="12"/>
        <v>1</v>
      </c>
      <c r="L36" t="s">
        <v>25</v>
      </c>
    </row>
    <row r="37" spans="1:12" ht="13.5" customHeight="1">
      <c r="A37" s="1"/>
      <c r="B37" s="87" t="s">
        <v>10</v>
      </c>
      <c r="C37" s="86">
        <v>2</v>
      </c>
      <c r="D37" s="91">
        <v>1</v>
      </c>
      <c r="E37" s="9">
        <f t="shared" si="9"/>
        <v>2</v>
      </c>
      <c r="F37" s="19">
        <v>2</v>
      </c>
      <c r="G37" s="8">
        <f t="shared" si="10"/>
        <v>4</v>
      </c>
      <c r="H37" s="96">
        <f t="shared" si="11"/>
        <v>2</v>
      </c>
      <c r="I37" s="100">
        <f t="shared" si="12"/>
        <v>1</v>
      </c>
    </row>
    <row r="38" spans="1:12" ht="13.5" customHeight="1">
      <c r="A38" s="1"/>
      <c r="B38" s="87" t="s">
        <v>14</v>
      </c>
      <c r="C38" s="86">
        <v>30</v>
      </c>
      <c r="D38" s="91">
        <v>1</v>
      </c>
      <c r="E38" s="9">
        <f t="shared" si="9"/>
        <v>30</v>
      </c>
      <c r="F38" s="19">
        <v>2</v>
      </c>
      <c r="G38" s="8">
        <f t="shared" si="10"/>
        <v>60</v>
      </c>
      <c r="H38" s="96">
        <f t="shared" si="11"/>
        <v>30</v>
      </c>
      <c r="I38" s="100">
        <f t="shared" si="12"/>
        <v>1</v>
      </c>
    </row>
    <row r="39" spans="1:12" ht="13.5" customHeight="1">
      <c r="A39" s="1"/>
      <c r="B39" t="s">
        <v>78</v>
      </c>
      <c r="C39" s="93">
        <v>30</v>
      </c>
      <c r="D39" s="91">
        <v>1</v>
      </c>
      <c r="E39" s="9">
        <f t="shared" si="9"/>
        <v>30</v>
      </c>
      <c r="F39" s="19">
        <v>2</v>
      </c>
      <c r="G39" s="8">
        <f t="shared" si="10"/>
        <v>60</v>
      </c>
      <c r="H39" s="96">
        <f t="shared" si="11"/>
        <v>30</v>
      </c>
      <c r="I39" s="100">
        <f t="shared" si="12"/>
        <v>1</v>
      </c>
    </row>
    <row r="40" spans="1:12" ht="13.5" customHeight="1">
      <c r="A40" s="1"/>
      <c r="B40" s="87" t="s">
        <v>58</v>
      </c>
      <c r="C40" s="94">
        <v>30</v>
      </c>
      <c r="D40" s="91">
        <v>1</v>
      </c>
      <c r="E40" s="9">
        <f t="shared" si="9"/>
        <v>30</v>
      </c>
      <c r="F40" s="19">
        <v>2</v>
      </c>
      <c r="G40" s="8">
        <f t="shared" si="10"/>
        <v>60</v>
      </c>
      <c r="H40" s="96">
        <f t="shared" si="11"/>
        <v>30</v>
      </c>
      <c r="I40" s="100">
        <f t="shared" si="12"/>
        <v>1</v>
      </c>
    </row>
    <row r="41" spans="1:12" ht="13.5" customHeight="1">
      <c r="A41" s="1"/>
      <c r="B41" s="87" t="s">
        <v>23</v>
      </c>
      <c r="C41" s="86">
        <v>30</v>
      </c>
      <c r="D41" s="91">
        <v>1</v>
      </c>
      <c r="E41" s="9">
        <f t="shared" si="9"/>
        <v>30</v>
      </c>
      <c r="F41" s="19">
        <v>2</v>
      </c>
      <c r="G41" s="8">
        <f t="shared" si="10"/>
        <v>60</v>
      </c>
      <c r="H41" s="96">
        <f t="shared" si="11"/>
        <v>30</v>
      </c>
      <c r="I41" s="100">
        <f t="shared" si="12"/>
        <v>1</v>
      </c>
    </row>
    <row r="42" spans="1:12" ht="13.5" customHeight="1">
      <c r="A42" s="1"/>
      <c r="B42" s="87" t="s">
        <v>59</v>
      </c>
      <c r="C42" s="94" t="s">
        <v>25</v>
      </c>
      <c r="D42" s="121" t="s">
        <v>25</v>
      </c>
      <c r="E42" s="21" t="s">
        <v>25</v>
      </c>
      <c r="F42" s="23" t="s">
        <v>25</v>
      </c>
      <c r="G42" s="8" t="s">
        <v>25</v>
      </c>
      <c r="H42" s="96" t="s">
        <v>25</v>
      </c>
      <c r="I42" s="100" t="s">
        <v>25</v>
      </c>
    </row>
    <row r="43" spans="1:12" ht="13.5" customHeight="1">
      <c r="A43" s="1"/>
      <c r="B43" s="206" t="s">
        <v>25</v>
      </c>
      <c r="C43" s="94">
        <v>30</v>
      </c>
      <c r="D43" s="89">
        <v>1</v>
      </c>
      <c r="E43" s="9">
        <f t="shared" ref="E43:E45" si="13">+D43*C43</f>
        <v>30</v>
      </c>
      <c r="F43" s="19">
        <v>2</v>
      </c>
      <c r="G43" s="8">
        <f t="shared" ref="G43:G45" si="14">C43*F43</f>
        <v>60</v>
      </c>
      <c r="H43" s="96">
        <f t="shared" ref="H43:H45" si="15">G43-E43</f>
        <v>30</v>
      </c>
      <c r="I43" s="100">
        <f t="shared" ref="I43:I45" si="16">H43/E43</f>
        <v>1</v>
      </c>
    </row>
    <row r="44" spans="1:12" ht="13.5" customHeight="1">
      <c r="A44" s="1"/>
      <c r="B44" s="206" t="s">
        <v>25</v>
      </c>
      <c r="C44" s="94">
        <v>30</v>
      </c>
      <c r="D44" s="89">
        <v>1</v>
      </c>
      <c r="E44" s="9">
        <f t="shared" si="13"/>
        <v>30</v>
      </c>
      <c r="F44" s="19">
        <v>2</v>
      </c>
      <c r="G44" s="8">
        <f t="shared" si="14"/>
        <v>60</v>
      </c>
      <c r="H44" s="96">
        <f t="shared" si="15"/>
        <v>30</v>
      </c>
      <c r="I44" s="100">
        <f t="shared" si="16"/>
        <v>1</v>
      </c>
    </row>
    <row r="45" spans="1:12" ht="13.5" customHeight="1">
      <c r="A45" s="1"/>
      <c r="B45" s="206" t="s">
        <v>25</v>
      </c>
      <c r="C45" s="94">
        <v>30</v>
      </c>
      <c r="D45" s="89">
        <v>1</v>
      </c>
      <c r="E45" s="9">
        <f t="shared" si="13"/>
        <v>30</v>
      </c>
      <c r="F45" s="19">
        <v>2</v>
      </c>
      <c r="G45" s="8">
        <f t="shared" si="14"/>
        <v>60</v>
      </c>
      <c r="H45" s="96">
        <f t="shared" si="15"/>
        <v>30</v>
      </c>
      <c r="I45" s="100">
        <f t="shared" si="16"/>
        <v>1</v>
      </c>
    </row>
    <row r="46" spans="1:12" ht="13.5" customHeight="1">
      <c r="A46" s="1"/>
      <c r="B46" s="122" t="s">
        <v>25</v>
      </c>
      <c r="C46" s="95" t="s">
        <v>25</v>
      </c>
      <c r="D46" s="148" t="s">
        <v>25</v>
      </c>
      <c r="E46" s="40" t="s">
        <v>25</v>
      </c>
      <c r="F46" s="148" t="s">
        <v>25</v>
      </c>
      <c r="G46" s="10" t="s">
        <v>25</v>
      </c>
      <c r="H46" s="149" t="s">
        <v>25</v>
      </c>
      <c r="I46" s="150" t="s">
        <v>25</v>
      </c>
    </row>
    <row r="47" spans="1:12" s="50" customFormat="1" ht="13.5" customHeight="1">
      <c r="A47" s="161"/>
      <c r="B47" s="155" t="s">
        <v>87</v>
      </c>
      <c r="C47" s="156">
        <v>30</v>
      </c>
      <c r="D47" s="157">
        <f>E47/C47</f>
        <v>10.133333333333333</v>
      </c>
      <c r="E47" s="172">
        <f>SUM(E33:E46)</f>
        <v>304</v>
      </c>
      <c r="F47" s="157">
        <f>G47/C47</f>
        <v>20.266666666666666</v>
      </c>
      <c r="G47" s="159">
        <f>SUM(G33:G46)</f>
        <v>608</v>
      </c>
      <c r="H47" s="157">
        <f>G47-E47</f>
        <v>304</v>
      </c>
      <c r="I47" s="160">
        <f t="shared" si="12"/>
        <v>1</v>
      </c>
    </row>
    <row r="48" spans="1:12" s="50" customFormat="1" ht="13.5" customHeight="1">
      <c r="A48" s="48"/>
      <c r="B48" s="162"/>
      <c r="C48" s="163"/>
      <c r="D48" s="164"/>
      <c r="E48" s="49"/>
      <c r="F48" s="164"/>
      <c r="G48" s="165"/>
      <c r="H48" s="166"/>
      <c r="I48" s="167"/>
    </row>
    <row r="49" spans="1:9" ht="15" customHeight="1" thickBot="1">
      <c r="A49" s="1"/>
      <c r="B49" s="215" t="s">
        <v>69</v>
      </c>
      <c r="C49" s="214">
        <v>30</v>
      </c>
      <c r="D49" s="187">
        <f>E49/C49</f>
        <v>21.333333333333332</v>
      </c>
      <c r="E49" s="223">
        <f>E30+E47</f>
        <v>640</v>
      </c>
      <c r="F49" s="216">
        <f>G49/C49</f>
        <v>42.666666666666664</v>
      </c>
      <c r="G49" s="212">
        <f>G30+G47</f>
        <v>1280</v>
      </c>
      <c r="H49" s="209">
        <f>G49-E49</f>
        <v>640</v>
      </c>
      <c r="I49" s="210">
        <f>H49/E49</f>
        <v>1</v>
      </c>
    </row>
    <row r="50" spans="1:9" ht="9" customHeight="1" thickBot="1">
      <c r="A50" s="107"/>
      <c r="B50" s="26"/>
      <c r="C50" s="26"/>
      <c r="D50" s="27"/>
      <c r="E50" s="27"/>
      <c r="F50" s="27"/>
      <c r="G50" s="27"/>
      <c r="H50" s="27"/>
      <c r="I50" s="325"/>
    </row>
    <row r="51" spans="1:9" ht="15" customHeight="1">
      <c r="A51" s="74" t="s">
        <v>15</v>
      </c>
      <c r="B51" s="188" t="s">
        <v>82</v>
      </c>
      <c r="C51" s="189">
        <v>30</v>
      </c>
      <c r="D51" s="190">
        <f>E51/C51</f>
        <v>22.333333333333332</v>
      </c>
      <c r="E51" s="191">
        <f>E7+E49</f>
        <v>670</v>
      </c>
      <c r="F51" s="192">
        <f>G51/C51</f>
        <v>44.666666666666664</v>
      </c>
      <c r="G51" s="193">
        <f>G7+G49</f>
        <v>1340</v>
      </c>
      <c r="H51" s="190">
        <f>G51-E51</f>
        <v>670</v>
      </c>
      <c r="I51" s="194">
        <f>H51/E51</f>
        <v>1</v>
      </c>
    </row>
    <row r="52" spans="1:9" ht="15" customHeight="1" thickBot="1">
      <c r="A52" s="75" t="s">
        <v>17</v>
      </c>
      <c r="B52" s="195" t="s">
        <v>83</v>
      </c>
      <c r="C52" s="196">
        <v>30</v>
      </c>
      <c r="D52" s="197">
        <f>E52/C52</f>
        <v>23.333333333333332</v>
      </c>
      <c r="E52" s="198">
        <f>E9+E49</f>
        <v>700</v>
      </c>
      <c r="F52" s="199">
        <f>G52/C52</f>
        <v>46.666666666666664</v>
      </c>
      <c r="G52" s="200">
        <f>G9+G49</f>
        <v>1400</v>
      </c>
      <c r="H52" s="197">
        <f>H9+H49</f>
        <v>700</v>
      </c>
      <c r="I52" s="201">
        <f>H52/E52</f>
        <v>1</v>
      </c>
    </row>
    <row r="53" spans="1:9" ht="9" customHeight="1" thickBot="1">
      <c r="A53" s="107"/>
      <c r="B53" s="26"/>
      <c r="C53" s="26"/>
      <c r="D53" s="27"/>
      <c r="E53" s="27"/>
      <c r="F53" s="27"/>
      <c r="G53" s="27"/>
      <c r="H53" s="27"/>
      <c r="I53" s="268"/>
    </row>
    <row r="54" spans="1:9" ht="15" customHeight="1">
      <c r="A54" s="28" t="s">
        <v>19</v>
      </c>
      <c r="B54" s="247" t="s">
        <v>84</v>
      </c>
      <c r="C54" s="102"/>
      <c r="D54" s="549" t="s">
        <v>20</v>
      </c>
      <c r="E54" s="550"/>
      <c r="F54" s="549" t="s">
        <v>21</v>
      </c>
      <c r="G54" s="551"/>
      <c r="H54" s="549"/>
      <c r="I54" s="580"/>
    </row>
    <row r="55" spans="1:9" ht="13.5" customHeight="1">
      <c r="A55" s="1"/>
      <c r="B55" s="55" t="s">
        <v>202</v>
      </c>
      <c r="C55" s="29"/>
      <c r="D55" s="525">
        <f>'UnderGrad&amp;GradPeerLimits'!B9</f>
        <v>7768</v>
      </c>
      <c r="E55" s="538"/>
      <c r="F55" s="525">
        <f>'UnderGrad&amp;GradPeerLimits'!D9</f>
        <v>13156</v>
      </c>
      <c r="G55" s="538"/>
      <c r="H55" s="525"/>
      <c r="I55" s="578"/>
    </row>
    <row r="56" spans="1:9" ht="13.5" customHeight="1">
      <c r="A56" s="1"/>
      <c r="B56" s="55" t="s">
        <v>196</v>
      </c>
      <c r="C56" s="82"/>
      <c r="D56" s="525">
        <f>G51</f>
        <v>1340</v>
      </c>
      <c r="E56" s="541"/>
      <c r="F56" s="525">
        <f>G52</f>
        <v>1400</v>
      </c>
      <c r="G56" s="526"/>
      <c r="H56" s="525"/>
      <c r="I56" s="578"/>
    </row>
    <row r="57" spans="1:9" ht="13.5" customHeight="1">
      <c r="A57" s="1"/>
      <c r="B57" s="55" t="s">
        <v>28</v>
      </c>
      <c r="C57" s="54"/>
      <c r="D57" s="525">
        <f>D55-D56</f>
        <v>6428</v>
      </c>
      <c r="E57" s="541"/>
      <c r="F57" s="525">
        <f>F55-F56</f>
        <v>11756</v>
      </c>
      <c r="G57" s="526"/>
      <c r="H57" s="525" t="s">
        <v>25</v>
      </c>
      <c r="I57" s="578"/>
    </row>
    <row r="58" spans="1:9" ht="13.5" customHeight="1">
      <c r="A58" s="1"/>
      <c r="B58" s="55" t="s">
        <v>27</v>
      </c>
      <c r="C58" s="82"/>
      <c r="D58" s="527">
        <f>D56/D55</f>
        <v>0.17250257466529351</v>
      </c>
      <c r="E58" s="542"/>
      <c r="F58" s="527">
        <f>F56/F55</f>
        <v>0.10641532380662816</v>
      </c>
      <c r="G58" s="526"/>
      <c r="H58" s="527" t="s">
        <v>25</v>
      </c>
      <c r="I58" s="578"/>
    </row>
    <row r="59" spans="1:9" ht="13.5" customHeight="1" thickBot="1">
      <c r="A59" s="39"/>
      <c r="B59" s="61" t="s">
        <v>197</v>
      </c>
      <c r="C59" s="101"/>
      <c r="D59" s="543">
        <f>I51</f>
        <v>1</v>
      </c>
      <c r="E59" s="544"/>
      <c r="F59" s="528">
        <f>I52</f>
        <v>1</v>
      </c>
      <c r="G59" s="529"/>
      <c r="H59" s="528" t="s">
        <v>25</v>
      </c>
      <c r="I59" s="583"/>
    </row>
    <row r="60" spans="1:9" ht="14.25" customHeight="1">
      <c r="A60" s="581" t="s">
        <v>99</v>
      </c>
      <c r="B60" s="581"/>
      <c r="C60" s="581"/>
      <c r="D60" s="581"/>
      <c r="E60" s="581"/>
      <c r="F60" s="581"/>
      <c r="G60" s="581"/>
      <c r="H60" s="581"/>
      <c r="I60" s="581"/>
    </row>
    <row r="61" spans="1:9" ht="26.25" customHeight="1">
      <c r="A61" s="582" t="s">
        <v>109</v>
      </c>
      <c r="B61" s="582"/>
      <c r="C61" s="582"/>
      <c r="D61" s="582"/>
      <c r="E61" s="582"/>
      <c r="F61" s="582"/>
      <c r="G61" s="582"/>
      <c r="H61" s="582"/>
      <c r="I61" s="582"/>
    </row>
    <row r="62" spans="1:9">
      <c r="H62" t="s">
        <v>25</v>
      </c>
    </row>
    <row r="64" spans="1:9">
      <c r="D64" t="s">
        <v>25</v>
      </c>
    </row>
  </sheetData>
  <mergeCells count="26">
    <mergeCell ref="A60:I60"/>
    <mergeCell ref="A61:I61"/>
    <mergeCell ref="D3:E3"/>
    <mergeCell ref="F58:G58"/>
    <mergeCell ref="F59:G59"/>
    <mergeCell ref="D57:E57"/>
    <mergeCell ref="D58:E58"/>
    <mergeCell ref="D59:E59"/>
    <mergeCell ref="F57:G57"/>
    <mergeCell ref="H57:I57"/>
    <mergeCell ref="H58:I58"/>
    <mergeCell ref="H59:I59"/>
    <mergeCell ref="C3:C4"/>
    <mergeCell ref="A3:A4"/>
    <mergeCell ref="B3:B4"/>
    <mergeCell ref="F3:I3"/>
    <mergeCell ref="D56:E56"/>
    <mergeCell ref="F56:G56"/>
    <mergeCell ref="H56:I56"/>
    <mergeCell ref="A1:D1"/>
    <mergeCell ref="D54:E54"/>
    <mergeCell ref="F54:G54"/>
    <mergeCell ref="H54:I54"/>
    <mergeCell ref="D55:E55"/>
    <mergeCell ref="F55:G55"/>
    <mergeCell ref="H55:I55"/>
  </mergeCells>
  <phoneticPr fontId="0" type="noConversion"/>
  <printOptions horizontalCentered="1"/>
  <pageMargins left="0.5" right="0.5" top="0.75" bottom="0.5" header="0.5" footer="0.3"/>
  <pageSetup scale="80" orientation="portrait" r:id="rId1"/>
  <headerFooter alignWithMargins="0">
    <oddHeader>&amp;C&amp;"Times New Roman,Bold"&amp;12Oklahoma State Regents for Higher Education
&amp;11Tuition and Mandatory Fee Request&amp;R&amp;"Times New Roman,Bold Italic"&amp;11Community College
Undergraduate</oddHeader>
    <oddFooter>&amp;L&amp;"Times New Roman,Italic"&amp;8&amp;D&amp;R&amp;"Times New Roman,Italic"&amp;8&amp;F
&amp;A</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sheetPr>
  <dimension ref="A1:K66"/>
  <sheetViews>
    <sheetView showGridLines="0" topLeftCell="A3" zoomScaleNormal="100" workbookViewId="0">
      <selection activeCell="D30" sqref="D30"/>
    </sheetView>
  </sheetViews>
  <sheetFormatPr defaultRowHeight="13.2"/>
  <cols>
    <col min="1" max="1" width="3.77734375" customWidth="1"/>
    <col min="2" max="2" width="50.77734375" customWidth="1"/>
    <col min="3" max="4" width="10.77734375" customWidth="1"/>
    <col min="5" max="5" width="12.77734375" customWidth="1"/>
    <col min="6" max="6" width="10.77734375" customWidth="1"/>
    <col min="7" max="7" width="12.77734375" customWidth="1"/>
    <col min="8" max="9" width="10.77734375" customWidth="1"/>
  </cols>
  <sheetData>
    <row r="1" spans="1:10" ht="21" customHeight="1">
      <c r="A1" s="493" t="s">
        <v>85</v>
      </c>
      <c r="B1" s="579"/>
      <c r="C1" s="579"/>
      <c r="D1" s="579"/>
      <c r="E1" s="207" t="s">
        <v>89</v>
      </c>
      <c r="F1" s="207"/>
      <c r="G1" s="207"/>
      <c r="H1" s="207"/>
      <c r="I1" s="34"/>
      <c r="J1" s="78" t="s">
        <v>25</v>
      </c>
    </row>
    <row r="2" spans="1:10" ht="12" customHeight="1" thickBot="1"/>
    <row r="3" spans="1:10" ht="14.25" customHeight="1">
      <c r="A3" s="585" t="s">
        <v>0</v>
      </c>
      <c r="B3" s="539" t="s">
        <v>104</v>
      </c>
      <c r="C3" s="510" t="s">
        <v>73</v>
      </c>
      <c r="D3" s="494" t="s">
        <v>180</v>
      </c>
      <c r="E3" s="524"/>
      <c r="F3" s="494" t="s">
        <v>181</v>
      </c>
      <c r="G3" s="547"/>
      <c r="H3" s="548"/>
      <c r="I3" s="584"/>
    </row>
    <row r="4" spans="1:10" ht="43.5" customHeight="1" thickBot="1">
      <c r="A4" s="586"/>
      <c r="B4" s="540"/>
      <c r="C4" s="511"/>
      <c r="D4" s="33" t="s">
        <v>182</v>
      </c>
      <c r="E4" s="32" t="s">
        <v>79</v>
      </c>
      <c r="F4" s="98" t="s">
        <v>187</v>
      </c>
      <c r="G4" s="97" t="s">
        <v>79</v>
      </c>
      <c r="H4" s="97" t="s">
        <v>188</v>
      </c>
      <c r="I4" s="32" t="s">
        <v>189</v>
      </c>
    </row>
    <row r="5" spans="1:10" ht="15" customHeight="1">
      <c r="A5" s="1"/>
      <c r="B5" s="147" t="s">
        <v>103</v>
      </c>
      <c r="C5" s="237"/>
      <c r="D5" s="5"/>
      <c r="E5" s="6"/>
      <c r="F5" s="5"/>
      <c r="G5" s="5"/>
      <c r="H5" s="5"/>
      <c r="I5" s="6"/>
      <c r="J5" t="s">
        <v>25</v>
      </c>
    </row>
    <row r="6" spans="1:10" ht="9" customHeight="1">
      <c r="A6" s="1"/>
      <c r="B6" s="43" t="s">
        <v>25</v>
      </c>
      <c r="C6" s="238"/>
      <c r="D6" s="68"/>
      <c r="E6" s="256"/>
      <c r="F6" s="68"/>
      <c r="G6" s="68"/>
      <c r="H6" s="68"/>
      <c r="I6" s="256"/>
    </row>
    <row r="7" spans="1:10" ht="15" customHeight="1">
      <c r="A7" s="11"/>
      <c r="B7" s="213" t="s">
        <v>2</v>
      </c>
      <c r="C7" s="217">
        <v>24</v>
      </c>
      <c r="D7" s="243">
        <v>1</v>
      </c>
      <c r="E7" s="244">
        <f>D7*C7</f>
        <v>24</v>
      </c>
      <c r="F7" s="243">
        <v>2</v>
      </c>
      <c r="G7" s="245">
        <f>F7*C7</f>
        <v>48</v>
      </c>
      <c r="H7" s="246">
        <f>G7-E7</f>
        <v>24</v>
      </c>
      <c r="I7" s="257">
        <f>H7/E7</f>
        <v>1</v>
      </c>
      <c r="J7" t="s">
        <v>25</v>
      </c>
    </row>
    <row r="8" spans="1:10" ht="15" customHeight="1">
      <c r="A8" s="11"/>
      <c r="B8" s="112" t="s">
        <v>169</v>
      </c>
      <c r="C8" s="113">
        <v>24</v>
      </c>
      <c r="D8" s="239">
        <v>1</v>
      </c>
      <c r="E8" s="240">
        <f>D8*C8</f>
        <v>24</v>
      </c>
      <c r="F8" s="239">
        <v>2</v>
      </c>
      <c r="G8" s="241">
        <f>F8*C8</f>
        <v>48</v>
      </c>
      <c r="H8" s="242">
        <f>G8-E8</f>
        <v>24</v>
      </c>
      <c r="I8" s="258">
        <f>H8/E8</f>
        <v>1</v>
      </c>
    </row>
    <row r="9" spans="1:10" ht="15" customHeight="1" thickBot="1">
      <c r="A9" s="11"/>
      <c r="B9" s="213" t="s">
        <v>4</v>
      </c>
      <c r="C9" s="196">
        <v>24</v>
      </c>
      <c r="D9" s="243">
        <f>SUM(D7:D8)</f>
        <v>2</v>
      </c>
      <c r="E9" s="244">
        <f>D9*C9</f>
        <v>48</v>
      </c>
      <c r="F9" s="243">
        <f>SUM(F7:F8)</f>
        <v>4</v>
      </c>
      <c r="G9" s="245">
        <f>F9*C9</f>
        <v>96</v>
      </c>
      <c r="H9" s="246">
        <f>G9-E9</f>
        <v>48</v>
      </c>
      <c r="I9" s="259">
        <f>H9/E9</f>
        <v>1</v>
      </c>
    </row>
    <row r="10" spans="1:10" ht="9" customHeight="1" thickBot="1">
      <c r="A10" s="107"/>
      <c r="B10" s="234"/>
      <c r="C10" s="236"/>
      <c r="D10" s="235"/>
      <c r="E10" s="235"/>
      <c r="F10" s="108"/>
      <c r="G10" s="108"/>
      <c r="H10" s="108"/>
      <c r="I10" s="260"/>
    </row>
    <row r="11" spans="1:10" ht="15" customHeight="1">
      <c r="A11" s="17" t="s">
        <v>107</v>
      </c>
      <c r="B11" s="54" t="s">
        <v>26</v>
      </c>
      <c r="C11" s="275"/>
      <c r="D11" s="4"/>
      <c r="E11" s="6"/>
      <c r="F11" s="369"/>
      <c r="G11" s="123"/>
      <c r="H11" s="123"/>
      <c r="I11" s="453"/>
    </row>
    <row r="12" spans="1:10" ht="9" customHeight="1">
      <c r="A12" s="1"/>
      <c r="B12" s="54"/>
      <c r="C12" s="92"/>
      <c r="D12" s="4"/>
      <c r="E12" s="6"/>
      <c r="F12" s="369"/>
      <c r="G12" s="123"/>
      <c r="H12" s="123"/>
      <c r="I12" s="453"/>
    </row>
    <row r="13" spans="1:10" ht="13.5" customHeight="1">
      <c r="A13" s="1"/>
      <c r="B13" s="82" t="s">
        <v>108</v>
      </c>
      <c r="C13" s="313"/>
      <c r="D13" s="89"/>
      <c r="E13" s="455"/>
      <c r="F13" s="456"/>
      <c r="G13" s="457"/>
      <c r="H13" s="457"/>
      <c r="I13" s="459"/>
    </row>
    <row r="14" spans="1:10" ht="13.5" customHeight="1">
      <c r="A14" s="1"/>
      <c r="B14" s="87" t="s">
        <v>60</v>
      </c>
      <c r="C14" s="313">
        <v>24</v>
      </c>
      <c r="D14" s="144">
        <v>1</v>
      </c>
      <c r="E14" s="455">
        <f t="shared" ref="E14:E25" si="0">+D14*C14</f>
        <v>24</v>
      </c>
      <c r="F14" s="456">
        <v>2</v>
      </c>
      <c r="G14" s="457">
        <f>F14*C14</f>
        <v>48</v>
      </c>
      <c r="H14" s="468">
        <f t="shared" ref="H14:H25" si="1">G14-E14</f>
        <v>24</v>
      </c>
      <c r="I14" s="469">
        <f t="shared" ref="I14:I25" si="2">H14/E14</f>
        <v>1</v>
      </c>
    </row>
    <row r="15" spans="1:10" ht="13.5" customHeight="1">
      <c r="A15" s="1"/>
      <c r="B15" s="87" t="s">
        <v>11</v>
      </c>
      <c r="C15" s="313">
        <v>24</v>
      </c>
      <c r="D15" s="144">
        <v>1</v>
      </c>
      <c r="E15" s="455">
        <f t="shared" si="0"/>
        <v>24</v>
      </c>
      <c r="F15" s="456">
        <v>2</v>
      </c>
      <c r="G15" s="457">
        <f t="shared" ref="G15:G25" si="3">F15*C15</f>
        <v>48</v>
      </c>
      <c r="H15" s="468">
        <f t="shared" si="1"/>
        <v>24</v>
      </c>
      <c r="I15" s="469">
        <f t="shared" si="2"/>
        <v>1</v>
      </c>
    </row>
    <row r="16" spans="1:10" ht="13.5" customHeight="1">
      <c r="A16" s="1"/>
      <c r="B16" s="88" t="s">
        <v>68</v>
      </c>
      <c r="C16" s="313">
        <v>24</v>
      </c>
      <c r="D16" s="89">
        <v>1</v>
      </c>
      <c r="E16" s="455">
        <f t="shared" si="0"/>
        <v>24</v>
      </c>
      <c r="F16" s="456">
        <v>2</v>
      </c>
      <c r="G16" s="457">
        <f t="shared" si="3"/>
        <v>48</v>
      </c>
      <c r="H16" s="468">
        <f t="shared" si="1"/>
        <v>24</v>
      </c>
      <c r="I16" s="469">
        <f t="shared" si="2"/>
        <v>1</v>
      </c>
    </row>
    <row r="17" spans="1:9" ht="13.5" customHeight="1">
      <c r="A17" s="1"/>
      <c r="B17" t="s">
        <v>65</v>
      </c>
      <c r="C17" s="313">
        <v>24</v>
      </c>
      <c r="D17" s="89">
        <v>1</v>
      </c>
      <c r="E17" s="455">
        <f t="shared" si="0"/>
        <v>24</v>
      </c>
      <c r="F17" s="456">
        <v>2</v>
      </c>
      <c r="G17" s="457">
        <f t="shared" si="3"/>
        <v>48</v>
      </c>
      <c r="H17" s="468">
        <f t="shared" si="1"/>
        <v>24</v>
      </c>
      <c r="I17" s="469">
        <f t="shared" si="2"/>
        <v>1</v>
      </c>
    </row>
    <row r="18" spans="1:9" ht="13.5" customHeight="1">
      <c r="A18" s="1"/>
      <c r="B18" s="87" t="s">
        <v>12</v>
      </c>
      <c r="C18" s="313">
        <v>24</v>
      </c>
      <c r="D18" s="89">
        <v>1</v>
      </c>
      <c r="E18" s="455">
        <f t="shared" si="0"/>
        <v>24</v>
      </c>
      <c r="F18" s="456">
        <v>2</v>
      </c>
      <c r="G18" s="457">
        <f t="shared" si="3"/>
        <v>48</v>
      </c>
      <c r="H18" s="468">
        <f t="shared" si="1"/>
        <v>24</v>
      </c>
      <c r="I18" s="469">
        <f t="shared" si="2"/>
        <v>1</v>
      </c>
    </row>
    <row r="19" spans="1:9" ht="13.5" customHeight="1">
      <c r="A19" s="1"/>
      <c r="B19" s="87" t="s">
        <v>13</v>
      </c>
      <c r="C19" s="313">
        <v>2</v>
      </c>
      <c r="D19" s="89">
        <v>1</v>
      </c>
      <c r="E19" s="455">
        <f t="shared" si="0"/>
        <v>2</v>
      </c>
      <c r="F19" s="456">
        <v>2</v>
      </c>
      <c r="G19" s="457">
        <f t="shared" si="3"/>
        <v>4</v>
      </c>
      <c r="H19" s="468">
        <f t="shared" si="1"/>
        <v>2</v>
      </c>
      <c r="I19" s="469">
        <f t="shared" si="2"/>
        <v>1</v>
      </c>
    </row>
    <row r="20" spans="1:9" ht="13.5" customHeight="1">
      <c r="A20" s="1"/>
      <c r="B20" s="87" t="s">
        <v>66</v>
      </c>
      <c r="C20" s="313">
        <v>2</v>
      </c>
      <c r="D20" s="89">
        <v>1</v>
      </c>
      <c r="E20" s="455">
        <f t="shared" si="0"/>
        <v>2</v>
      </c>
      <c r="F20" s="456">
        <v>2</v>
      </c>
      <c r="G20" s="457">
        <f t="shared" si="3"/>
        <v>4</v>
      </c>
      <c r="H20" s="468">
        <f t="shared" si="1"/>
        <v>2</v>
      </c>
      <c r="I20" s="469">
        <f t="shared" si="2"/>
        <v>1</v>
      </c>
    </row>
    <row r="21" spans="1:9" ht="10.95" customHeight="1">
      <c r="A21" s="1"/>
      <c r="B21" s="87" t="s">
        <v>61</v>
      </c>
      <c r="C21" s="313">
        <v>2</v>
      </c>
      <c r="D21" s="89">
        <v>1</v>
      </c>
      <c r="E21" s="455">
        <f t="shared" si="0"/>
        <v>2</v>
      </c>
      <c r="F21" s="456">
        <v>2</v>
      </c>
      <c r="G21" s="457">
        <f t="shared" si="3"/>
        <v>4</v>
      </c>
      <c r="H21" s="468">
        <f t="shared" si="1"/>
        <v>2</v>
      </c>
      <c r="I21" s="469">
        <f t="shared" si="2"/>
        <v>1</v>
      </c>
    </row>
    <row r="22" spans="1:9" ht="13.5" customHeight="1">
      <c r="A22" s="1"/>
      <c r="B22" s="87" t="s">
        <v>62</v>
      </c>
      <c r="C22" s="313">
        <v>24</v>
      </c>
      <c r="D22" s="89">
        <v>1</v>
      </c>
      <c r="E22" s="455">
        <f t="shared" si="0"/>
        <v>24</v>
      </c>
      <c r="F22" s="456">
        <v>2</v>
      </c>
      <c r="G22" s="457">
        <f t="shared" si="3"/>
        <v>48</v>
      </c>
      <c r="H22" s="468">
        <f t="shared" si="1"/>
        <v>24</v>
      </c>
      <c r="I22" s="469">
        <f t="shared" si="2"/>
        <v>1</v>
      </c>
    </row>
    <row r="23" spans="1:9" ht="13.5" customHeight="1">
      <c r="A23" s="1"/>
      <c r="B23" s="87" t="s">
        <v>63</v>
      </c>
      <c r="C23" s="93">
        <v>24</v>
      </c>
      <c r="D23" s="90">
        <v>1</v>
      </c>
      <c r="E23" s="20">
        <f t="shared" si="0"/>
        <v>24</v>
      </c>
      <c r="F23" s="456">
        <v>2</v>
      </c>
      <c r="G23" s="457">
        <f t="shared" si="3"/>
        <v>48</v>
      </c>
      <c r="H23" s="468">
        <f t="shared" si="1"/>
        <v>24</v>
      </c>
      <c r="I23" s="469">
        <f t="shared" si="2"/>
        <v>1</v>
      </c>
    </row>
    <row r="24" spans="1:9" ht="13.5" customHeight="1">
      <c r="A24" s="1"/>
      <c r="B24" s="87" t="s">
        <v>64</v>
      </c>
      <c r="C24" s="94">
        <v>24</v>
      </c>
      <c r="D24" s="89">
        <v>1</v>
      </c>
      <c r="E24" s="21">
        <f t="shared" si="0"/>
        <v>24</v>
      </c>
      <c r="F24" s="456">
        <v>2</v>
      </c>
      <c r="G24" s="457">
        <f t="shared" si="3"/>
        <v>48</v>
      </c>
      <c r="H24" s="468">
        <f t="shared" si="1"/>
        <v>24</v>
      </c>
      <c r="I24" s="469">
        <f t="shared" si="2"/>
        <v>1</v>
      </c>
    </row>
    <row r="25" spans="1:9" ht="13.5" customHeight="1">
      <c r="A25" s="1"/>
      <c r="B25" s="79" t="s">
        <v>67</v>
      </c>
      <c r="C25" s="94">
        <v>24</v>
      </c>
      <c r="D25" s="89">
        <v>1</v>
      </c>
      <c r="E25" s="21">
        <f t="shared" si="0"/>
        <v>24</v>
      </c>
      <c r="F25" s="456">
        <v>2</v>
      </c>
      <c r="G25" s="457">
        <f t="shared" si="3"/>
        <v>48</v>
      </c>
      <c r="H25" s="468">
        <f t="shared" si="1"/>
        <v>24</v>
      </c>
      <c r="I25" s="469">
        <f t="shared" si="2"/>
        <v>1</v>
      </c>
    </row>
    <row r="26" spans="1:9" ht="13.5" customHeight="1">
      <c r="A26" s="1"/>
      <c r="B26" s="87" t="s">
        <v>29</v>
      </c>
      <c r="C26" s="94" t="s">
        <v>25</v>
      </c>
      <c r="D26" s="89" t="s">
        <v>25</v>
      </c>
      <c r="E26" s="21" t="s">
        <v>25</v>
      </c>
      <c r="F26" s="121" t="s">
        <v>25</v>
      </c>
      <c r="G26" s="457" t="s">
        <v>25</v>
      </c>
      <c r="H26" s="468" t="s">
        <v>25</v>
      </c>
      <c r="I26" s="469" t="s">
        <v>25</v>
      </c>
    </row>
    <row r="27" spans="1:9" ht="13.5" customHeight="1">
      <c r="A27" s="1"/>
      <c r="B27" s="206" t="s">
        <v>25</v>
      </c>
      <c r="C27" s="94">
        <v>24</v>
      </c>
      <c r="D27" s="89">
        <v>1</v>
      </c>
      <c r="E27" s="21">
        <f>+D27*C27</f>
        <v>24</v>
      </c>
      <c r="F27" s="456">
        <v>2</v>
      </c>
      <c r="G27" s="457">
        <f t="shared" ref="G27:G29" si="4">F27*C27</f>
        <v>48</v>
      </c>
      <c r="H27" s="468">
        <f>G27-E27</f>
        <v>24</v>
      </c>
      <c r="I27" s="469">
        <f>H27/E27</f>
        <v>1</v>
      </c>
    </row>
    <row r="28" spans="1:9" ht="13.5" customHeight="1">
      <c r="A28" s="1"/>
      <c r="B28" s="122"/>
      <c r="C28" s="95">
        <v>24</v>
      </c>
      <c r="D28" s="91">
        <v>1</v>
      </c>
      <c r="E28" s="40">
        <f>+D28*C28</f>
        <v>24</v>
      </c>
      <c r="F28" s="456">
        <v>2</v>
      </c>
      <c r="G28" s="457">
        <f t="shared" si="4"/>
        <v>48</v>
      </c>
      <c r="H28" s="468">
        <f>G28-E28</f>
        <v>24</v>
      </c>
      <c r="I28" s="469">
        <f>H28/E28</f>
        <v>1</v>
      </c>
    </row>
    <row r="29" spans="1:9" ht="13.5" customHeight="1">
      <c r="A29" s="1"/>
      <c r="B29" s="269"/>
      <c r="C29" s="95">
        <v>24</v>
      </c>
      <c r="D29" s="91">
        <v>1</v>
      </c>
      <c r="E29" s="40">
        <f>+D29*C29</f>
        <v>24</v>
      </c>
      <c r="F29" s="456">
        <v>2</v>
      </c>
      <c r="G29" s="457">
        <f t="shared" si="4"/>
        <v>48</v>
      </c>
      <c r="H29" s="468">
        <f>G29-E29</f>
        <v>24</v>
      </c>
      <c r="I29" s="469">
        <f>H29/E29</f>
        <v>1</v>
      </c>
    </row>
    <row r="30" spans="1:9" ht="13.5" customHeight="1">
      <c r="A30" s="1"/>
      <c r="B30" s="270" t="s">
        <v>161</v>
      </c>
      <c r="C30" s="276">
        <v>24</v>
      </c>
      <c r="D30" s="430">
        <f>E30/C30</f>
        <v>12.25</v>
      </c>
      <c r="E30" s="57">
        <f>SUM(E14:E29)</f>
        <v>294</v>
      </c>
      <c r="F30" s="58">
        <f>G30/C30</f>
        <v>24.5</v>
      </c>
      <c r="G30" s="60">
        <f>SUM(G14:G29)</f>
        <v>588</v>
      </c>
      <c r="H30" s="69">
        <f>G30-E30</f>
        <v>294</v>
      </c>
      <c r="I30" s="262">
        <f>H30/E30</f>
        <v>1</v>
      </c>
    </row>
    <row r="31" spans="1:9" s="43" customFormat="1" ht="13.5" customHeight="1">
      <c r="A31" s="42"/>
      <c r="B31" s="271"/>
      <c r="C31" s="277"/>
      <c r="D31" s="41"/>
      <c r="E31" s="44"/>
      <c r="F31" s="41"/>
      <c r="G31" s="45"/>
      <c r="H31" s="70"/>
      <c r="I31" s="263"/>
    </row>
    <row r="32" spans="1:9" ht="13.5" customHeight="1">
      <c r="A32" s="1"/>
      <c r="B32" s="54" t="s">
        <v>105</v>
      </c>
      <c r="C32" s="92"/>
      <c r="D32" s="4"/>
      <c r="E32" s="6"/>
      <c r="F32" s="12"/>
      <c r="G32" s="13"/>
      <c r="H32" s="68"/>
      <c r="I32" s="264"/>
    </row>
    <row r="33" spans="1:10" ht="13.5" customHeight="1">
      <c r="A33" s="1"/>
      <c r="B33" s="87" t="s">
        <v>6</v>
      </c>
      <c r="C33" s="86">
        <v>24</v>
      </c>
      <c r="D33" s="23">
        <v>1</v>
      </c>
      <c r="E33" s="9">
        <f t="shared" ref="E33:E41" si="5">+D33*C33</f>
        <v>24</v>
      </c>
      <c r="F33" s="19">
        <v>2</v>
      </c>
      <c r="G33" s="8">
        <f t="shared" ref="G33:G41" si="6">F33*C33</f>
        <v>48</v>
      </c>
      <c r="H33" s="67">
        <f t="shared" ref="H33:H41" si="7">G33-E33</f>
        <v>24</v>
      </c>
      <c r="I33" s="261">
        <f t="shared" ref="I33:I41" si="8">H33/E33</f>
        <v>1</v>
      </c>
    </row>
    <row r="34" spans="1:10" ht="13.5" customHeight="1">
      <c r="A34" s="1"/>
      <c r="B34" s="87" t="s">
        <v>7</v>
      </c>
      <c r="C34" s="86">
        <v>24</v>
      </c>
      <c r="D34" s="89">
        <v>1</v>
      </c>
      <c r="E34" s="9">
        <f t="shared" si="5"/>
        <v>24</v>
      </c>
      <c r="F34" s="19">
        <v>2</v>
      </c>
      <c r="G34" s="8">
        <f t="shared" si="6"/>
        <v>48</v>
      </c>
      <c r="H34" s="67">
        <f t="shared" si="7"/>
        <v>24</v>
      </c>
      <c r="I34" s="261">
        <f t="shared" si="8"/>
        <v>1</v>
      </c>
    </row>
    <row r="35" spans="1:10" ht="13.5" customHeight="1">
      <c r="A35" s="1"/>
      <c r="B35" s="87" t="s">
        <v>8</v>
      </c>
      <c r="C35" s="86">
        <v>24</v>
      </c>
      <c r="D35" s="89">
        <v>1</v>
      </c>
      <c r="E35" s="9">
        <f t="shared" si="5"/>
        <v>24</v>
      </c>
      <c r="F35" s="19">
        <v>2</v>
      </c>
      <c r="G35" s="8">
        <f t="shared" si="6"/>
        <v>48</v>
      </c>
      <c r="H35" s="67">
        <f t="shared" si="7"/>
        <v>24</v>
      </c>
      <c r="I35" s="261">
        <f t="shared" si="8"/>
        <v>1</v>
      </c>
    </row>
    <row r="36" spans="1:10" ht="13.5" customHeight="1">
      <c r="A36" s="1"/>
      <c r="B36" s="87" t="s">
        <v>9</v>
      </c>
      <c r="C36" s="94">
        <v>24</v>
      </c>
      <c r="D36" s="89">
        <v>1</v>
      </c>
      <c r="E36" s="21">
        <f t="shared" si="5"/>
        <v>24</v>
      </c>
      <c r="F36" s="19">
        <v>2</v>
      </c>
      <c r="G36" s="8">
        <f t="shared" si="6"/>
        <v>48</v>
      </c>
      <c r="H36" s="67">
        <f t="shared" si="7"/>
        <v>24</v>
      </c>
      <c r="I36" s="261">
        <f t="shared" si="8"/>
        <v>1</v>
      </c>
    </row>
    <row r="37" spans="1:10" ht="13.5" customHeight="1">
      <c r="A37" s="1"/>
      <c r="B37" s="87" t="s">
        <v>10</v>
      </c>
      <c r="C37" s="86">
        <v>24</v>
      </c>
      <c r="D37" s="89">
        <v>1</v>
      </c>
      <c r="E37" s="9">
        <f t="shared" si="5"/>
        <v>24</v>
      </c>
      <c r="F37" s="19">
        <v>2</v>
      </c>
      <c r="G37" s="8">
        <f t="shared" si="6"/>
        <v>48</v>
      </c>
      <c r="H37" s="67">
        <f t="shared" si="7"/>
        <v>24</v>
      </c>
      <c r="I37" s="261">
        <f t="shared" si="8"/>
        <v>1</v>
      </c>
    </row>
    <row r="38" spans="1:10" ht="13.5" customHeight="1">
      <c r="A38" s="1"/>
      <c r="B38" s="87" t="s">
        <v>14</v>
      </c>
      <c r="C38" s="86">
        <v>24</v>
      </c>
      <c r="D38" s="89">
        <v>1</v>
      </c>
      <c r="E38" s="9">
        <f t="shared" si="5"/>
        <v>24</v>
      </c>
      <c r="F38" s="19">
        <v>2</v>
      </c>
      <c r="G38" s="8">
        <f t="shared" si="6"/>
        <v>48</v>
      </c>
      <c r="H38" s="67">
        <f t="shared" si="7"/>
        <v>24</v>
      </c>
      <c r="I38" s="261">
        <f t="shared" si="8"/>
        <v>1</v>
      </c>
    </row>
    <row r="39" spans="1:10" ht="13.5" customHeight="1">
      <c r="A39" s="1"/>
      <c r="B39" t="s">
        <v>78</v>
      </c>
      <c r="C39" s="93">
        <v>2</v>
      </c>
      <c r="D39" s="90">
        <v>1</v>
      </c>
      <c r="E39" s="20">
        <f t="shared" si="5"/>
        <v>2</v>
      </c>
      <c r="F39" s="19">
        <v>2</v>
      </c>
      <c r="G39" s="8">
        <f t="shared" si="6"/>
        <v>4</v>
      </c>
      <c r="H39" s="67">
        <f t="shared" si="7"/>
        <v>2</v>
      </c>
      <c r="I39" s="261">
        <f t="shared" si="8"/>
        <v>1</v>
      </c>
    </row>
    <row r="40" spans="1:10" ht="13.5" customHeight="1">
      <c r="A40" s="1"/>
      <c r="B40" s="87" t="s">
        <v>58</v>
      </c>
      <c r="C40" s="94">
        <v>24</v>
      </c>
      <c r="D40" s="89">
        <v>1</v>
      </c>
      <c r="E40" s="21">
        <f t="shared" si="5"/>
        <v>24</v>
      </c>
      <c r="F40" s="19">
        <v>2</v>
      </c>
      <c r="G40" s="8">
        <f t="shared" si="6"/>
        <v>48</v>
      </c>
      <c r="H40" s="67">
        <f t="shared" si="7"/>
        <v>24</v>
      </c>
      <c r="I40" s="261">
        <f t="shared" si="8"/>
        <v>1</v>
      </c>
    </row>
    <row r="41" spans="1:10" ht="13.5" customHeight="1">
      <c r="A41" s="1"/>
      <c r="B41" s="87" t="s">
        <v>23</v>
      </c>
      <c r="C41" s="86">
        <v>24</v>
      </c>
      <c r="D41" s="89">
        <v>1</v>
      </c>
      <c r="E41" s="9">
        <f t="shared" si="5"/>
        <v>24</v>
      </c>
      <c r="F41" s="19">
        <v>2</v>
      </c>
      <c r="G41" s="8">
        <f t="shared" si="6"/>
        <v>48</v>
      </c>
      <c r="H41" s="67">
        <f t="shared" si="7"/>
        <v>24</v>
      </c>
      <c r="I41" s="261">
        <f t="shared" si="8"/>
        <v>1</v>
      </c>
    </row>
    <row r="42" spans="1:10" ht="13.5" customHeight="1">
      <c r="A42" s="1"/>
      <c r="B42" t="s">
        <v>59</v>
      </c>
      <c r="C42" s="93" t="s">
        <v>25</v>
      </c>
      <c r="D42" s="90" t="s">
        <v>25</v>
      </c>
      <c r="E42" s="20" t="s">
        <v>25</v>
      </c>
      <c r="F42" s="22" t="s">
        <v>25</v>
      </c>
      <c r="G42" s="8" t="s">
        <v>25</v>
      </c>
      <c r="H42" s="67" t="s">
        <v>25</v>
      </c>
      <c r="I42" s="261" t="s">
        <v>25</v>
      </c>
      <c r="J42" t="s">
        <v>25</v>
      </c>
    </row>
    <row r="43" spans="1:10" ht="13.5" customHeight="1">
      <c r="A43" s="1"/>
      <c r="B43" s="87" t="s">
        <v>25</v>
      </c>
      <c r="C43" s="94">
        <v>24</v>
      </c>
      <c r="D43" s="89">
        <v>1</v>
      </c>
      <c r="E43" s="21">
        <f>+D43*C43</f>
        <v>24</v>
      </c>
      <c r="F43" s="19">
        <v>2</v>
      </c>
      <c r="G43" s="8">
        <f t="shared" ref="G43:G45" si="9">F43*C43</f>
        <v>48</v>
      </c>
      <c r="H43" s="67">
        <f>G43-E43</f>
        <v>24</v>
      </c>
      <c r="I43" s="261">
        <f>H43/E43</f>
        <v>1</v>
      </c>
    </row>
    <row r="44" spans="1:10" ht="13.5" customHeight="1">
      <c r="A44" s="1"/>
      <c r="B44" s="87" t="s">
        <v>25</v>
      </c>
      <c r="C44" s="86">
        <v>24</v>
      </c>
      <c r="D44" s="89">
        <v>1</v>
      </c>
      <c r="E44" s="9">
        <f>+D44*C44</f>
        <v>24</v>
      </c>
      <c r="F44" s="19">
        <v>2</v>
      </c>
      <c r="G44" s="8">
        <f t="shared" si="9"/>
        <v>48</v>
      </c>
      <c r="H44" s="67">
        <f>G44-E44</f>
        <v>24</v>
      </c>
      <c r="I44" s="261">
        <f>H44/E44</f>
        <v>1</v>
      </c>
    </row>
    <row r="45" spans="1:10" ht="13.5" customHeight="1">
      <c r="A45" s="1"/>
      <c r="B45" s="87" t="s">
        <v>25</v>
      </c>
      <c r="C45" s="94">
        <v>24</v>
      </c>
      <c r="D45" s="89">
        <v>1</v>
      </c>
      <c r="E45" s="21">
        <f>+D45*C45</f>
        <v>24</v>
      </c>
      <c r="F45" s="19">
        <v>2</v>
      </c>
      <c r="G45" s="8">
        <f t="shared" si="9"/>
        <v>48</v>
      </c>
      <c r="H45" s="67">
        <f>G45-E45</f>
        <v>24</v>
      </c>
      <c r="I45" s="261">
        <f>H45/E45</f>
        <v>1</v>
      </c>
    </row>
    <row r="46" spans="1:10" s="50" customFormat="1" ht="13.5" customHeight="1">
      <c r="A46" s="48"/>
      <c r="B46" s="272" t="s">
        <v>71</v>
      </c>
      <c r="C46" s="276">
        <v>24</v>
      </c>
      <c r="D46" s="58">
        <f>E46/C46</f>
        <v>11.083333333333334</v>
      </c>
      <c r="E46" s="57">
        <f>SUM(E33:E45)</f>
        <v>266</v>
      </c>
      <c r="F46" s="58">
        <f>G46/C46</f>
        <v>22.166666666666668</v>
      </c>
      <c r="G46" s="59">
        <f>SUM(G33:G45)</f>
        <v>532</v>
      </c>
      <c r="H46" s="71">
        <f>G46-E46</f>
        <v>266</v>
      </c>
      <c r="I46" s="262">
        <f>H46/E46</f>
        <v>1</v>
      </c>
    </row>
    <row r="47" spans="1:10" s="50" customFormat="1" ht="9" customHeight="1">
      <c r="A47" s="48"/>
      <c r="B47" s="273"/>
      <c r="C47" s="278"/>
      <c r="D47" s="47"/>
      <c r="E47" s="46"/>
      <c r="F47" s="47"/>
      <c r="G47" s="51"/>
      <c r="H47" s="72"/>
      <c r="I47" s="265"/>
    </row>
    <row r="48" spans="1:10" ht="15" customHeight="1" thickBot="1">
      <c r="A48" s="1"/>
      <c r="B48" s="215" t="s">
        <v>69</v>
      </c>
      <c r="C48" s="196">
        <v>24</v>
      </c>
      <c r="D48" s="274">
        <f>E48/C48</f>
        <v>23.333333333333332</v>
      </c>
      <c r="E48" s="248">
        <f>E30+E46</f>
        <v>560</v>
      </c>
      <c r="F48" s="249">
        <f>G48/C48</f>
        <v>46.666666666666664</v>
      </c>
      <c r="G48" s="250">
        <f>G30+G46</f>
        <v>1120</v>
      </c>
      <c r="H48" s="251">
        <f>G48-E48</f>
        <v>560</v>
      </c>
      <c r="I48" s="266">
        <f>H48/E48</f>
        <v>1</v>
      </c>
    </row>
    <row r="49" spans="1:11" ht="9" customHeight="1" thickBot="1">
      <c r="A49" s="107"/>
      <c r="B49" s="234"/>
      <c r="C49" s="236"/>
      <c r="D49" s="235"/>
      <c r="E49" s="235"/>
      <c r="F49" s="108"/>
      <c r="G49" s="108"/>
      <c r="H49" s="108"/>
      <c r="I49" s="260"/>
    </row>
    <row r="50" spans="1:11" ht="15" customHeight="1">
      <c r="A50" s="17" t="s">
        <v>15</v>
      </c>
      <c r="B50" s="279" t="s">
        <v>16</v>
      </c>
      <c r="C50" s="189">
        <v>24</v>
      </c>
      <c r="D50" s="274">
        <f>E50/C50</f>
        <v>24.333333333333332</v>
      </c>
      <c r="E50" s="252">
        <f>E7+E48</f>
        <v>584</v>
      </c>
      <c r="F50" s="249">
        <f>G50/C50</f>
        <v>48.666666666666664</v>
      </c>
      <c r="G50" s="253">
        <f>G7+G48</f>
        <v>1168</v>
      </c>
      <c r="H50" s="254">
        <f>G50-E50</f>
        <v>584</v>
      </c>
      <c r="I50" s="266">
        <f>H50/E50</f>
        <v>1</v>
      </c>
    </row>
    <row r="51" spans="1:11" ht="15" customHeight="1" thickBot="1">
      <c r="A51" s="25" t="s">
        <v>17</v>
      </c>
      <c r="B51" s="195" t="s">
        <v>18</v>
      </c>
      <c r="C51" s="196">
        <v>24</v>
      </c>
      <c r="D51" s="274">
        <f>E51/C51</f>
        <v>25.333333333333332</v>
      </c>
      <c r="E51" s="198">
        <f>E9+E48</f>
        <v>608</v>
      </c>
      <c r="F51" s="249">
        <f>G51/C51</f>
        <v>50.666666666666664</v>
      </c>
      <c r="G51" s="200">
        <f>G9+G48</f>
        <v>1216</v>
      </c>
      <c r="H51" s="255">
        <f>G51-E51</f>
        <v>608</v>
      </c>
      <c r="I51" s="267">
        <f>H51/E51</f>
        <v>1</v>
      </c>
      <c r="J51" t="s">
        <v>25</v>
      </c>
    </row>
    <row r="52" spans="1:11" ht="9" customHeight="1" thickBot="1">
      <c r="A52" s="107"/>
      <c r="B52" s="26"/>
      <c r="C52" s="26"/>
      <c r="D52" s="27"/>
      <c r="E52" s="27"/>
      <c r="F52" s="27"/>
      <c r="G52" s="27"/>
      <c r="H52" s="27"/>
      <c r="I52" s="268"/>
    </row>
    <row r="53" spans="1:11" ht="14.4">
      <c r="A53" s="28" t="s">
        <v>19</v>
      </c>
      <c r="B53" s="247" t="s">
        <v>84</v>
      </c>
      <c r="C53" s="102"/>
      <c r="D53" s="549" t="s">
        <v>20</v>
      </c>
      <c r="E53" s="550"/>
      <c r="F53" s="549" t="s">
        <v>21</v>
      </c>
      <c r="G53" s="551"/>
      <c r="H53" s="549"/>
      <c r="I53" s="580"/>
    </row>
    <row r="54" spans="1:11" ht="13.5" customHeight="1">
      <c r="A54" s="1"/>
      <c r="B54" s="55" t="s">
        <v>195</v>
      </c>
      <c r="C54" s="29"/>
      <c r="D54" s="525">
        <f>'UnderGrad&amp;GradPeerLimits'!B13</f>
        <v>13174</v>
      </c>
      <c r="E54" s="538"/>
      <c r="F54" s="525">
        <f>'UnderGrad&amp;GradPeerLimits'!D13</f>
        <v>30753</v>
      </c>
      <c r="G54" s="526"/>
      <c r="H54" s="525"/>
      <c r="I54" s="578"/>
    </row>
    <row r="55" spans="1:11" ht="13.5" customHeight="1">
      <c r="A55" s="1"/>
      <c r="B55" s="55" t="s">
        <v>196</v>
      </c>
      <c r="C55" s="82"/>
      <c r="D55" s="525">
        <f>G50</f>
        <v>1168</v>
      </c>
      <c r="E55" s="538"/>
      <c r="F55" s="525">
        <f>G51</f>
        <v>1216</v>
      </c>
      <c r="G55" s="538"/>
      <c r="H55" s="525"/>
      <c r="I55" s="578"/>
    </row>
    <row r="56" spans="1:11" ht="13.5" customHeight="1">
      <c r="A56" s="1"/>
      <c r="B56" s="55" t="s">
        <v>28</v>
      </c>
      <c r="C56" s="54"/>
      <c r="D56" s="525">
        <f>D54-D55</f>
        <v>12006</v>
      </c>
      <c r="E56" s="538"/>
      <c r="F56" s="525">
        <f>F54-F55</f>
        <v>29537</v>
      </c>
      <c r="G56" s="538"/>
      <c r="H56" s="525" t="s">
        <v>25</v>
      </c>
      <c r="I56" s="578"/>
    </row>
    <row r="57" spans="1:11" ht="13.5" customHeight="1">
      <c r="A57" s="1"/>
      <c r="B57" s="55" t="s">
        <v>27</v>
      </c>
      <c r="C57" s="82"/>
      <c r="D57" s="527">
        <f>D55/D54</f>
        <v>8.8659480795506299E-2</v>
      </c>
      <c r="E57" s="553"/>
      <c r="F57" s="527">
        <f>F55/F54</f>
        <v>3.9540857802490816E-2</v>
      </c>
      <c r="G57" s="553"/>
      <c r="H57" s="527" t="s">
        <v>25</v>
      </c>
      <c r="I57" s="578"/>
    </row>
    <row r="58" spans="1:11" ht="13.5" customHeight="1" thickBot="1">
      <c r="A58" s="39"/>
      <c r="B58" s="61" t="s">
        <v>197</v>
      </c>
      <c r="C58" s="101"/>
      <c r="D58" s="543">
        <f>I50</f>
        <v>1</v>
      </c>
      <c r="E58" s="587"/>
      <c r="F58" s="528">
        <f>I51</f>
        <v>1</v>
      </c>
      <c r="G58" s="537"/>
      <c r="H58" s="528" t="s">
        <v>25</v>
      </c>
      <c r="I58" s="583"/>
    </row>
    <row r="59" spans="1:11" ht="15.6">
      <c r="A59" s="545" t="s">
        <v>99</v>
      </c>
      <c r="B59" s="545"/>
      <c r="C59" s="545"/>
      <c r="D59" s="545"/>
      <c r="E59" s="545"/>
      <c r="F59" s="545"/>
      <c r="G59" s="545"/>
      <c r="H59" s="545"/>
      <c r="I59" s="545"/>
    </row>
    <row r="60" spans="1:11" ht="30" customHeight="1">
      <c r="A60" s="523" t="s">
        <v>100</v>
      </c>
      <c r="B60" s="523"/>
      <c r="C60" s="523"/>
      <c r="D60" s="523"/>
      <c r="E60" s="523"/>
      <c r="F60" s="523"/>
      <c r="G60" s="523"/>
      <c r="H60" s="523"/>
      <c r="I60" s="523"/>
    </row>
    <row r="63" spans="1:11" ht="27.75" customHeight="1">
      <c r="J63" s="76"/>
      <c r="K63" s="76"/>
    </row>
    <row r="66" spans="4:4">
      <c r="D66" t="s">
        <v>25</v>
      </c>
    </row>
  </sheetData>
  <mergeCells count="26">
    <mergeCell ref="D58:E58"/>
    <mergeCell ref="F58:G58"/>
    <mergeCell ref="H58:I58"/>
    <mergeCell ref="H55:I55"/>
    <mergeCell ref="D56:E56"/>
    <mergeCell ref="F56:G56"/>
    <mergeCell ref="H56:I56"/>
    <mergeCell ref="D57:E57"/>
    <mergeCell ref="F57:G57"/>
    <mergeCell ref="H57:I57"/>
    <mergeCell ref="A3:A4"/>
    <mergeCell ref="A1:D1"/>
    <mergeCell ref="A60:I60"/>
    <mergeCell ref="D3:E3"/>
    <mergeCell ref="A59:I59"/>
    <mergeCell ref="D53:E53"/>
    <mergeCell ref="F3:I3"/>
    <mergeCell ref="B3:B4"/>
    <mergeCell ref="C3:C4"/>
    <mergeCell ref="F53:G53"/>
    <mergeCell ref="H53:I53"/>
    <mergeCell ref="D54:E54"/>
    <mergeCell ref="F54:G54"/>
    <mergeCell ref="H54:I54"/>
    <mergeCell ref="D55:E55"/>
    <mergeCell ref="F55:G55"/>
  </mergeCells>
  <phoneticPr fontId="0" type="noConversion"/>
  <printOptions horizontalCentered="1"/>
  <pageMargins left="0.25" right="0.25" top="1" bottom="0.5" header="0.5" footer="0.25"/>
  <pageSetup scale="80" orientation="portrait" r:id="rId1"/>
  <headerFooter alignWithMargins="0">
    <oddHeader>&amp;C&amp;"Times New Roman,Bold"&amp;12Oklahoma State Regents for Higher Education
&amp;11Tuition and Mandatory Fee Request&amp;R&amp;"Times New Roman,Bold Italic"&amp;11Research University
Graduate</oddHeader>
    <oddFooter>&amp;L&amp;"Times New Roman,Italic"&amp;8&amp;D&amp;R&amp;"Times New Roman,Italic"&amp;8&amp;F
&amp;A</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7030A0"/>
  </sheetPr>
  <dimension ref="A1:I63"/>
  <sheetViews>
    <sheetView showGridLines="0" zoomScaleNormal="100" workbookViewId="0">
      <selection activeCell="D30" sqref="D30"/>
    </sheetView>
  </sheetViews>
  <sheetFormatPr defaultRowHeight="13.2"/>
  <cols>
    <col min="1" max="1" width="3.77734375" customWidth="1"/>
    <col min="2" max="2" width="50.77734375" customWidth="1"/>
    <col min="3" max="4" width="10.77734375" customWidth="1"/>
    <col min="5" max="5" width="12.77734375" customWidth="1"/>
    <col min="6" max="6" width="10.77734375" customWidth="1"/>
    <col min="7" max="7" width="12.77734375" customWidth="1"/>
    <col min="8" max="9" width="10.77734375" customWidth="1"/>
  </cols>
  <sheetData>
    <row r="1" spans="1:9" ht="21" customHeight="1">
      <c r="A1" s="493" t="s">
        <v>85</v>
      </c>
      <c r="B1" s="579"/>
      <c r="C1" s="579"/>
      <c r="D1" s="579"/>
      <c r="E1" s="207" t="s">
        <v>89</v>
      </c>
      <c r="F1" s="207"/>
      <c r="G1" s="207"/>
      <c r="H1" s="207"/>
      <c r="I1" s="34"/>
    </row>
    <row r="2" spans="1:9" ht="12" customHeight="1" thickBot="1"/>
    <row r="3" spans="1:9" ht="14.25" customHeight="1">
      <c r="A3" s="585" t="s">
        <v>0</v>
      </c>
      <c r="B3" s="539" t="s">
        <v>104</v>
      </c>
      <c r="C3" s="510" t="s">
        <v>73</v>
      </c>
      <c r="D3" s="494" t="s">
        <v>180</v>
      </c>
      <c r="E3" s="524"/>
      <c r="F3" s="494" t="s">
        <v>181</v>
      </c>
      <c r="G3" s="547"/>
      <c r="H3" s="548"/>
      <c r="I3" s="584"/>
    </row>
    <row r="4" spans="1:9" ht="42.75" customHeight="1" thickBot="1">
      <c r="A4" s="586"/>
      <c r="B4" s="540"/>
      <c r="C4" s="511"/>
      <c r="D4" s="33" t="s">
        <v>182</v>
      </c>
      <c r="E4" s="32" t="s">
        <v>79</v>
      </c>
      <c r="F4" s="98" t="s">
        <v>187</v>
      </c>
      <c r="G4" s="97" t="s">
        <v>79</v>
      </c>
      <c r="H4" s="97" t="s">
        <v>188</v>
      </c>
      <c r="I4" s="32" t="s">
        <v>189</v>
      </c>
    </row>
    <row r="5" spans="1:9" ht="15" customHeight="1">
      <c r="A5" s="1"/>
      <c r="B5" s="147" t="s">
        <v>103</v>
      </c>
      <c r="C5" s="237"/>
      <c r="D5" s="5"/>
      <c r="E5" s="6"/>
      <c r="F5" s="5"/>
      <c r="G5" s="5"/>
      <c r="H5" s="5"/>
      <c r="I5" s="6"/>
    </row>
    <row r="6" spans="1:9" ht="9" customHeight="1">
      <c r="A6" s="1"/>
      <c r="B6" s="43" t="s">
        <v>25</v>
      </c>
      <c r="C6" s="238"/>
      <c r="D6" s="68"/>
      <c r="E6" s="256"/>
      <c r="F6" s="68"/>
      <c r="G6" s="68"/>
      <c r="H6" s="68"/>
      <c r="I6" s="256"/>
    </row>
    <row r="7" spans="1:9" ht="15" customHeight="1">
      <c r="A7" s="11"/>
      <c r="B7" s="213" t="s">
        <v>2</v>
      </c>
      <c r="C7" s="217">
        <v>24</v>
      </c>
      <c r="D7" s="243">
        <v>1</v>
      </c>
      <c r="E7" s="244">
        <f>D7*C7</f>
        <v>24</v>
      </c>
      <c r="F7" s="243">
        <v>2</v>
      </c>
      <c r="G7" s="245">
        <f>F7*C7</f>
        <v>48</v>
      </c>
      <c r="H7" s="246">
        <f>G7-E7</f>
        <v>24</v>
      </c>
      <c r="I7" s="257">
        <f>H7/E7</f>
        <v>1</v>
      </c>
    </row>
    <row r="8" spans="1:9" ht="15" customHeight="1">
      <c r="A8" s="11"/>
      <c r="B8" s="112" t="s">
        <v>169</v>
      </c>
      <c r="C8" s="113">
        <v>24</v>
      </c>
      <c r="D8" s="239">
        <v>1</v>
      </c>
      <c r="E8" s="240">
        <f>D8*C8</f>
        <v>24</v>
      </c>
      <c r="F8" s="239">
        <v>2</v>
      </c>
      <c r="G8" s="241">
        <f>F8*C8</f>
        <v>48</v>
      </c>
      <c r="H8" s="242">
        <f>G8-E8</f>
        <v>24</v>
      </c>
      <c r="I8" s="258">
        <f>H8/E8</f>
        <v>1</v>
      </c>
    </row>
    <row r="9" spans="1:9" ht="15" customHeight="1" thickBot="1">
      <c r="A9" s="11"/>
      <c r="B9" s="213" t="s">
        <v>4</v>
      </c>
      <c r="C9" s="196">
        <v>24</v>
      </c>
      <c r="D9" s="243">
        <f>SUM(D7:D8)</f>
        <v>2</v>
      </c>
      <c r="E9" s="244">
        <f>D9*C9</f>
        <v>48</v>
      </c>
      <c r="F9" s="243">
        <f>SUM(F7:F8)</f>
        <v>4</v>
      </c>
      <c r="G9" s="245">
        <f>F9*C9</f>
        <v>96</v>
      </c>
      <c r="H9" s="246">
        <f>G9-E9</f>
        <v>48</v>
      </c>
      <c r="I9" s="259">
        <f>H9/E9</f>
        <v>1</v>
      </c>
    </row>
    <row r="10" spans="1:9" ht="9" customHeight="1" thickBot="1">
      <c r="A10" s="107"/>
      <c r="B10" s="234"/>
      <c r="C10" s="236"/>
      <c r="D10" s="235"/>
      <c r="E10" s="235"/>
      <c r="F10" s="108"/>
      <c r="G10" s="108"/>
      <c r="H10" s="108"/>
      <c r="I10" s="260"/>
    </row>
    <row r="11" spans="1:9" ht="15" customHeight="1">
      <c r="A11" s="585" t="s">
        <v>5</v>
      </c>
      <c r="B11" s="54" t="s">
        <v>26</v>
      </c>
      <c r="C11" s="275"/>
      <c r="D11" s="4"/>
      <c r="E11" s="6"/>
      <c r="F11" s="369"/>
      <c r="G11" s="123"/>
      <c r="H11" s="123"/>
      <c r="I11" s="453"/>
    </row>
    <row r="12" spans="1:9" ht="9" customHeight="1" thickBot="1">
      <c r="A12" s="586"/>
      <c r="B12" s="54"/>
      <c r="C12" s="92"/>
      <c r="D12" s="4"/>
      <c r="E12" s="6"/>
      <c r="F12" s="369"/>
      <c r="G12" s="123"/>
      <c r="H12" s="123"/>
      <c r="I12" s="453"/>
    </row>
    <row r="13" spans="1:9" ht="13.5" customHeight="1">
      <c r="A13" s="1"/>
      <c r="B13" s="82" t="s">
        <v>108</v>
      </c>
      <c r="C13" s="313"/>
      <c r="D13" s="89"/>
      <c r="E13" s="455"/>
      <c r="F13" s="456"/>
      <c r="G13" s="457"/>
      <c r="H13" s="457"/>
      <c r="I13" s="459"/>
    </row>
    <row r="14" spans="1:9" ht="13.5" customHeight="1">
      <c r="A14" s="1"/>
      <c r="B14" s="87" t="s">
        <v>60</v>
      </c>
      <c r="C14" s="313">
        <v>24</v>
      </c>
      <c r="D14" s="144">
        <v>1</v>
      </c>
      <c r="E14" s="455">
        <f t="shared" ref="E14:E25" si="0">+D14*C14</f>
        <v>24</v>
      </c>
      <c r="F14" s="456">
        <v>2</v>
      </c>
      <c r="G14" s="457">
        <f>F14*C14</f>
        <v>48</v>
      </c>
      <c r="H14" s="468">
        <f t="shared" ref="H14:H25" si="1">G14-E14</f>
        <v>24</v>
      </c>
      <c r="I14" s="469">
        <f t="shared" ref="I14:I25" si="2">H14/E14</f>
        <v>1</v>
      </c>
    </row>
    <row r="15" spans="1:9" ht="13.5" customHeight="1">
      <c r="A15" s="1"/>
      <c r="B15" s="87" t="s">
        <v>11</v>
      </c>
      <c r="C15" s="313">
        <v>24</v>
      </c>
      <c r="D15" s="144">
        <v>1</v>
      </c>
      <c r="E15" s="455">
        <f t="shared" si="0"/>
        <v>24</v>
      </c>
      <c r="F15" s="456">
        <v>2</v>
      </c>
      <c r="G15" s="457">
        <f t="shared" ref="G15:G25" si="3">F15*C15</f>
        <v>48</v>
      </c>
      <c r="H15" s="468">
        <f t="shared" si="1"/>
        <v>24</v>
      </c>
      <c r="I15" s="469">
        <f t="shared" si="2"/>
        <v>1</v>
      </c>
    </row>
    <row r="16" spans="1:9" ht="13.5" customHeight="1">
      <c r="A16" s="1"/>
      <c r="B16" s="88" t="s">
        <v>68</v>
      </c>
      <c r="C16" s="313">
        <v>24</v>
      </c>
      <c r="D16" s="89">
        <v>1</v>
      </c>
      <c r="E16" s="455">
        <f t="shared" si="0"/>
        <v>24</v>
      </c>
      <c r="F16" s="456">
        <v>2</v>
      </c>
      <c r="G16" s="457">
        <f t="shared" si="3"/>
        <v>48</v>
      </c>
      <c r="H16" s="468">
        <f t="shared" si="1"/>
        <v>24</v>
      </c>
      <c r="I16" s="469">
        <f t="shared" si="2"/>
        <v>1</v>
      </c>
    </row>
    <row r="17" spans="1:9" ht="13.5" customHeight="1">
      <c r="A17" s="1"/>
      <c r="B17" t="s">
        <v>65</v>
      </c>
      <c r="C17" s="313">
        <v>24</v>
      </c>
      <c r="D17" s="89">
        <v>1</v>
      </c>
      <c r="E17" s="455">
        <f t="shared" si="0"/>
        <v>24</v>
      </c>
      <c r="F17" s="456">
        <v>2</v>
      </c>
      <c r="G17" s="457">
        <f t="shared" si="3"/>
        <v>48</v>
      </c>
      <c r="H17" s="468">
        <f t="shared" si="1"/>
        <v>24</v>
      </c>
      <c r="I17" s="469">
        <f t="shared" si="2"/>
        <v>1</v>
      </c>
    </row>
    <row r="18" spans="1:9" ht="13.5" customHeight="1">
      <c r="A18" s="1"/>
      <c r="B18" s="87" t="s">
        <v>12</v>
      </c>
      <c r="C18" s="313">
        <v>24</v>
      </c>
      <c r="D18" s="89">
        <v>1</v>
      </c>
      <c r="E18" s="455">
        <f t="shared" si="0"/>
        <v>24</v>
      </c>
      <c r="F18" s="456">
        <v>2</v>
      </c>
      <c r="G18" s="457">
        <f t="shared" si="3"/>
        <v>48</v>
      </c>
      <c r="H18" s="468">
        <f t="shared" si="1"/>
        <v>24</v>
      </c>
      <c r="I18" s="469">
        <f t="shared" si="2"/>
        <v>1</v>
      </c>
    </row>
    <row r="19" spans="1:9" ht="13.5" customHeight="1">
      <c r="A19" s="1"/>
      <c r="B19" s="87" t="s">
        <v>13</v>
      </c>
      <c r="C19" s="313">
        <v>2</v>
      </c>
      <c r="D19" s="89">
        <v>1</v>
      </c>
      <c r="E19" s="455">
        <f t="shared" si="0"/>
        <v>2</v>
      </c>
      <c r="F19" s="456">
        <v>2</v>
      </c>
      <c r="G19" s="457">
        <f t="shared" si="3"/>
        <v>4</v>
      </c>
      <c r="H19" s="468">
        <f t="shared" si="1"/>
        <v>2</v>
      </c>
      <c r="I19" s="469">
        <f t="shared" si="2"/>
        <v>1</v>
      </c>
    </row>
    <row r="20" spans="1:9" ht="13.5" customHeight="1">
      <c r="A20" s="1"/>
      <c r="B20" s="87" t="s">
        <v>66</v>
      </c>
      <c r="C20" s="313">
        <v>2</v>
      </c>
      <c r="D20" s="89">
        <v>1</v>
      </c>
      <c r="E20" s="455">
        <f t="shared" si="0"/>
        <v>2</v>
      </c>
      <c r="F20" s="456">
        <v>2</v>
      </c>
      <c r="G20" s="457">
        <f t="shared" si="3"/>
        <v>4</v>
      </c>
      <c r="H20" s="468">
        <f t="shared" si="1"/>
        <v>2</v>
      </c>
      <c r="I20" s="469">
        <f t="shared" si="2"/>
        <v>1</v>
      </c>
    </row>
    <row r="21" spans="1:9" ht="10.95" customHeight="1">
      <c r="A21" s="1"/>
      <c r="B21" s="87" t="s">
        <v>61</v>
      </c>
      <c r="C21" s="313">
        <v>2</v>
      </c>
      <c r="D21" s="89">
        <v>1</v>
      </c>
      <c r="E21" s="455">
        <f t="shared" si="0"/>
        <v>2</v>
      </c>
      <c r="F21" s="456">
        <v>2</v>
      </c>
      <c r="G21" s="457">
        <f t="shared" si="3"/>
        <v>4</v>
      </c>
      <c r="H21" s="468">
        <f t="shared" si="1"/>
        <v>2</v>
      </c>
      <c r="I21" s="469">
        <f t="shared" si="2"/>
        <v>1</v>
      </c>
    </row>
    <row r="22" spans="1:9" ht="13.5" customHeight="1">
      <c r="A22" s="1"/>
      <c r="B22" s="87" t="s">
        <v>62</v>
      </c>
      <c r="C22" s="313">
        <v>24</v>
      </c>
      <c r="D22" s="89">
        <v>1</v>
      </c>
      <c r="E22" s="455">
        <f t="shared" si="0"/>
        <v>24</v>
      </c>
      <c r="F22" s="456">
        <v>2</v>
      </c>
      <c r="G22" s="457">
        <f t="shared" si="3"/>
        <v>48</v>
      </c>
      <c r="H22" s="468">
        <f t="shared" si="1"/>
        <v>24</v>
      </c>
      <c r="I22" s="469">
        <f t="shared" si="2"/>
        <v>1</v>
      </c>
    </row>
    <row r="23" spans="1:9" ht="13.5" customHeight="1">
      <c r="A23" s="1"/>
      <c r="B23" s="87" t="s">
        <v>63</v>
      </c>
      <c r="C23" s="93">
        <v>24</v>
      </c>
      <c r="D23" s="90">
        <v>1</v>
      </c>
      <c r="E23" s="20">
        <f t="shared" si="0"/>
        <v>24</v>
      </c>
      <c r="F23" s="456">
        <v>2</v>
      </c>
      <c r="G23" s="457">
        <f t="shared" si="3"/>
        <v>48</v>
      </c>
      <c r="H23" s="468">
        <f t="shared" si="1"/>
        <v>24</v>
      </c>
      <c r="I23" s="469">
        <f t="shared" si="2"/>
        <v>1</v>
      </c>
    </row>
    <row r="24" spans="1:9" ht="13.5" customHeight="1">
      <c r="A24" s="1"/>
      <c r="B24" s="87" t="s">
        <v>64</v>
      </c>
      <c r="C24" s="94">
        <v>24</v>
      </c>
      <c r="D24" s="89">
        <v>1</v>
      </c>
      <c r="E24" s="21">
        <f t="shared" si="0"/>
        <v>24</v>
      </c>
      <c r="F24" s="456">
        <v>2</v>
      </c>
      <c r="G24" s="457">
        <f t="shared" si="3"/>
        <v>48</v>
      </c>
      <c r="H24" s="468">
        <f t="shared" si="1"/>
        <v>24</v>
      </c>
      <c r="I24" s="469">
        <f t="shared" si="2"/>
        <v>1</v>
      </c>
    </row>
    <row r="25" spans="1:9" ht="13.5" customHeight="1">
      <c r="A25" s="1"/>
      <c r="B25" s="79" t="s">
        <v>67</v>
      </c>
      <c r="C25" s="94">
        <v>24</v>
      </c>
      <c r="D25" s="89">
        <v>1</v>
      </c>
      <c r="E25" s="21">
        <f t="shared" si="0"/>
        <v>24</v>
      </c>
      <c r="F25" s="456">
        <v>2</v>
      </c>
      <c r="G25" s="457">
        <f t="shared" si="3"/>
        <v>48</v>
      </c>
      <c r="H25" s="468">
        <f t="shared" si="1"/>
        <v>24</v>
      </c>
      <c r="I25" s="469">
        <f t="shared" si="2"/>
        <v>1</v>
      </c>
    </row>
    <row r="26" spans="1:9" ht="13.5" customHeight="1">
      <c r="A26" s="1"/>
      <c r="B26" s="87" t="s">
        <v>29</v>
      </c>
      <c r="C26" s="94" t="s">
        <v>25</v>
      </c>
      <c r="D26" s="89" t="s">
        <v>25</v>
      </c>
      <c r="E26" s="21" t="s">
        <v>25</v>
      </c>
      <c r="F26" s="121" t="s">
        <v>25</v>
      </c>
      <c r="G26" s="457" t="s">
        <v>25</v>
      </c>
      <c r="H26" s="468" t="s">
        <v>25</v>
      </c>
      <c r="I26" s="469" t="s">
        <v>25</v>
      </c>
    </row>
    <row r="27" spans="1:9" ht="13.5" customHeight="1">
      <c r="A27" s="1"/>
      <c r="B27" s="206" t="s">
        <v>25</v>
      </c>
      <c r="C27" s="94">
        <v>24</v>
      </c>
      <c r="D27" s="89">
        <v>1</v>
      </c>
      <c r="E27" s="21">
        <f>+D27*C27</f>
        <v>24</v>
      </c>
      <c r="F27" s="456">
        <v>2</v>
      </c>
      <c r="G27" s="457">
        <f t="shared" ref="G27:G29" si="4">F27*C27</f>
        <v>48</v>
      </c>
      <c r="H27" s="468">
        <f>G27-E27</f>
        <v>24</v>
      </c>
      <c r="I27" s="469">
        <f>H27/E27</f>
        <v>1</v>
      </c>
    </row>
    <row r="28" spans="1:9" ht="13.5" customHeight="1">
      <c r="A28" s="1"/>
      <c r="B28" s="122"/>
      <c r="C28" s="95">
        <v>24</v>
      </c>
      <c r="D28" s="91">
        <v>1</v>
      </c>
      <c r="E28" s="40">
        <f>+D28*C28</f>
        <v>24</v>
      </c>
      <c r="F28" s="456">
        <v>2</v>
      </c>
      <c r="G28" s="457">
        <f t="shared" si="4"/>
        <v>48</v>
      </c>
      <c r="H28" s="468">
        <f>G28-E28</f>
        <v>24</v>
      </c>
      <c r="I28" s="469">
        <f>H28/E28</f>
        <v>1</v>
      </c>
    </row>
    <row r="29" spans="1:9" ht="13.5" customHeight="1">
      <c r="A29" s="1"/>
      <c r="B29" s="269"/>
      <c r="C29" s="95">
        <v>24</v>
      </c>
      <c r="D29" s="91">
        <v>1</v>
      </c>
      <c r="E29" s="40">
        <f>+D29*C29</f>
        <v>24</v>
      </c>
      <c r="F29" s="456">
        <v>2</v>
      </c>
      <c r="G29" s="457">
        <f t="shared" si="4"/>
        <v>48</v>
      </c>
      <c r="H29" s="468">
        <f>G29-E29</f>
        <v>24</v>
      </c>
      <c r="I29" s="469">
        <f>H29/E29</f>
        <v>1</v>
      </c>
    </row>
    <row r="30" spans="1:9" ht="13.5" customHeight="1">
      <c r="A30" s="1"/>
      <c r="B30" s="270" t="s">
        <v>70</v>
      </c>
      <c r="C30" s="276">
        <v>24</v>
      </c>
      <c r="D30" s="58">
        <f>E30/C30</f>
        <v>12.25</v>
      </c>
      <c r="E30" s="57">
        <f>SUM(E14:E29)</f>
        <v>294</v>
      </c>
      <c r="F30" s="58">
        <f>G30/C30</f>
        <v>24.5</v>
      </c>
      <c r="G30" s="60">
        <f>SUM(G14:G29)</f>
        <v>588</v>
      </c>
      <c r="H30" s="69">
        <f>G30-E30</f>
        <v>294</v>
      </c>
      <c r="I30" s="262">
        <f>H30/E30</f>
        <v>1</v>
      </c>
    </row>
    <row r="31" spans="1:9" s="43" customFormat="1" ht="13.5" customHeight="1">
      <c r="A31" s="42"/>
      <c r="B31" s="271"/>
      <c r="C31" s="277"/>
      <c r="D31" s="41"/>
      <c r="E31" s="44"/>
      <c r="F31" s="41"/>
      <c r="G31" s="45"/>
      <c r="H31" s="70"/>
      <c r="I31" s="263"/>
    </row>
    <row r="32" spans="1:9" ht="13.5" customHeight="1">
      <c r="A32" s="1"/>
      <c r="B32" s="54" t="s">
        <v>105</v>
      </c>
      <c r="C32" s="92"/>
      <c r="D32" s="4"/>
      <c r="E32" s="6"/>
      <c r="F32" s="12"/>
      <c r="G32" s="13"/>
      <c r="H32" s="68"/>
      <c r="I32" s="264"/>
    </row>
    <row r="33" spans="1:9" ht="13.5" customHeight="1">
      <c r="A33" s="1"/>
      <c r="B33" s="87" t="s">
        <v>6</v>
      </c>
      <c r="C33" s="86">
        <v>24</v>
      </c>
      <c r="D33" s="23">
        <v>1</v>
      </c>
      <c r="E33" s="9">
        <f t="shared" ref="E33:E41" si="5">+D33*C33</f>
        <v>24</v>
      </c>
      <c r="F33" s="19">
        <v>2</v>
      </c>
      <c r="G33" s="8">
        <f t="shared" ref="G33:G41" si="6">F33*C33</f>
        <v>48</v>
      </c>
      <c r="H33" s="67">
        <f t="shared" ref="H33:H41" si="7">G33-E33</f>
        <v>24</v>
      </c>
      <c r="I33" s="261">
        <f t="shared" ref="I33:I41" si="8">H33/E33</f>
        <v>1</v>
      </c>
    </row>
    <row r="34" spans="1:9" ht="13.5" customHeight="1">
      <c r="A34" s="1"/>
      <c r="B34" s="87" t="s">
        <v>7</v>
      </c>
      <c r="C34" s="86">
        <v>24</v>
      </c>
      <c r="D34" s="89">
        <v>1</v>
      </c>
      <c r="E34" s="9">
        <f t="shared" si="5"/>
        <v>24</v>
      </c>
      <c r="F34" s="19">
        <v>2</v>
      </c>
      <c r="G34" s="8">
        <f t="shared" si="6"/>
        <v>48</v>
      </c>
      <c r="H34" s="67">
        <f t="shared" si="7"/>
        <v>24</v>
      </c>
      <c r="I34" s="261">
        <f t="shared" si="8"/>
        <v>1</v>
      </c>
    </row>
    <row r="35" spans="1:9" ht="13.5" customHeight="1">
      <c r="A35" s="1"/>
      <c r="B35" s="87" t="s">
        <v>8</v>
      </c>
      <c r="C35" s="86">
        <v>24</v>
      </c>
      <c r="D35" s="89">
        <v>1</v>
      </c>
      <c r="E35" s="9">
        <f t="shared" si="5"/>
        <v>24</v>
      </c>
      <c r="F35" s="19">
        <v>2</v>
      </c>
      <c r="G35" s="8">
        <f t="shared" si="6"/>
        <v>48</v>
      </c>
      <c r="H35" s="67">
        <f t="shared" si="7"/>
        <v>24</v>
      </c>
      <c r="I35" s="261">
        <f t="shared" si="8"/>
        <v>1</v>
      </c>
    </row>
    <row r="36" spans="1:9" ht="13.5" customHeight="1">
      <c r="A36" s="1"/>
      <c r="B36" s="87" t="s">
        <v>9</v>
      </c>
      <c r="C36" s="94">
        <v>24</v>
      </c>
      <c r="D36" s="89">
        <v>1</v>
      </c>
      <c r="E36" s="21">
        <f t="shared" si="5"/>
        <v>24</v>
      </c>
      <c r="F36" s="19">
        <v>2</v>
      </c>
      <c r="G36" s="8">
        <f t="shared" si="6"/>
        <v>48</v>
      </c>
      <c r="H36" s="67">
        <f t="shared" si="7"/>
        <v>24</v>
      </c>
      <c r="I36" s="261">
        <f t="shared" si="8"/>
        <v>1</v>
      </c>
    </row>
    <row r="37" spans="1:9" ht="13.5" customHeight="1">
      <c r="A37" s="1"/>
      <c r="B37" s="87" t="s">
        <v>10</v>
      </c>
      <c r="C37" s="86">
        <v>24</v>
      </c>
      <c r="D37" s="89">
        <v>1</v>
      </c>
      <c r="E37" s="9">
        <f t="shared" si="5"/>
        <v>24</v>
      </c>
      <c r="F37" s="19">
        <v>2</v>
      </c>
      <c r="G37" s="8">
        <f t="shared" si="6"/>
        <v>48</v>
      </c>
      <c r="H37" s="67">
        <f t="shared" si="7"/>
        <v>24</v>
      </c>
      <c r="I37" s="261">
        <f t="shared" si="8"/>
        <v>1</v>
      </c>
    </row>
    <row r="38" spans="1:9" ht="13.5" customHeight="1">
      <c r="A38" s="1"/>
      <c r="B38" s="87" t="s">
        <v>14</v>
      </c>
      <c r="C38" s="86">
        <v>24</v>
      </c>
      <c r="D38" s="89">
        <v>1</v>
      </c>
      <c r="E38" s="9">
        <f t="shared" si="5"/>
        <v>24</v>
      </c>
      <c r="F38" s="19">
        <v>2</v>
      </c>
      <c r="G38" s="8">
        <f t="shared" si="6"/>
        <v>48</v>
      </c>
      <c r="H38" s="67">
        <f t="shared" si="7"/>
        <v>24</v>
      </c>
      <c r="I38" s="261">
        <f t="shared" si="8"/>
        <v>1</v>
      </c>
    </row>
    <row r="39" spans="1:9" ht="13.5" customHeight="1">
      <c r="A39" s="1"/>
      <c r="B39" t="s">
        <v>78</v>
      </c>
      <c r="C39" s="93">
        <v>2</v>
      </c>
      <c r="D39" s="90">
        <v>1</v>
      </c>
      <c r="E39" s="20">
        <f t="shared" si="5"/>
        <v>2</v>
      </c>
      <c r="F39" s="19">
        <v>2</v>
      </c>
      <c r="G39" s="8">
        <f t="shared" si="6"/>
        <v>4</v>
      </c>
      <c r="H39" s="67">
        <f t="shared" si="7"/>
        <v>2</v>
      </c>
      <c r="I39" s="261">
        <f t="shared" si="8"/>
        <v>1</v>
      </c>
    </row>
    <row r="40" spans="1:9" ht="13.5" customHeight="1">
      <c r="A40" s="1"/>
      <c r="B40" s="87" t="s">
        <v>58</v>
      </c>
      <c r="C40" s="94">
        <v>24</v>
      </c>
      <c r="D40" s="89">
        <v>1</v>
      </c>
      <c r="E40" s="21">
        <f t="shared" si="5"/>
        <v>24</v>
      </c>
      <c r="F40" s="19">
        <v>2</v>
      </c>
      <c r="G40" s="8">
        <f t="shared" si="6"/>
        <v>48</v>
      </c>
      <c r="H40" s="67">
        <f t="shared" si="7"/>
        <v>24</v>
      </c>
      <c r="I40" s="261">
        <f t="shared" si="8"/>
        <v>1</v>
      </c>
    </row>
    <row r="41" spans="1:9" ht="13.5" customHeight="1">
      <c r="A41" s="1"/>
      <c r="B41" s="87" t="s">
        <v>23</v>
      </c>
      <c r="C41" s="86">
        <v>24</v>
      </c>
      <c r="D41" s="89">
        <v>1</v>
      </c>
      <c r="E41" s="9">
        <f t="shared" si="5"/>
        <v>24</v>
      </c>
      <c r="F41" s="19">
        <v>2</v>
      </c>
      <c r="G41" s="8">
        <f t="shared" si="6"/>
        <v>48</v>
      </c>
      <c r="H41" s="67">
        <f t="shared" si="7"/>
        <v>24</v>
      </c>
      <c r="I41" s="261">
        <f t="shared" si="8"/>
        <v>1</v>
      </c>
    </row>
    <row r="42" spans="1:9" ht="13.5" customHeight="1">
      <c r="A42" s="1"/>
      <c r="B42" t="s">
        <v>59</v>
      </c>
      <c r="C42" s="93" t="s">
        <v>25</v>
      </c>
      <c r="D42" s="90" t="s">
        <v>25</v>
      </c>
      <c r="E42" s="20" t="s">
        <v>25</v>
      </c>
      <c r="F42" s="22" t="s">
        <v>25</v>
      </c>
      <c r="G42" s="8" t="s">
        <v>25</v>
      </c>
      <c r="H42" s="67" t="s">
        <v>25</v>
      </c>
      <c r="I42" s="261" t="s">
        <v>25</v>
      </c>
    </row>
    <row r="43" spans="1:9" ht="13.5" customHeight="1">
      <c r="A43" s="1"/>
      <c r="B43" s="87" t="s">
        <v>25</v>
      </c>
      <c r="C43" s="94">
        <v>24</v>
      </c>
      <c r="D43" s="89">
        <v>1</v>
      </c>
      <c r="E43" s="21">
        <f>+D43*C43</f>
        <v>24</v>
      </c>
      <c r="F43" s="19">
        <v>2</v>
      </c>
      <c r="G43" s="8">
        <f t="shared" ref="G43:G45" si="9">F43*C43</f>
        <v>48</v>
      </c>
      <c r="H43" s="67">
        <f>G43-E43</f>
        <v>24</v>
      </c>
      <c r="I43" s="261">
        <f>H43/E43</f>
        <v>1</v>
      </c>
    </row>
    <row r="44" spans="1:9" ht="13.5" customHeight="1">
      <c r="A44" s="1"/>
      <c r="B44" s="87" t="s">
        <v>25</v>
      </c>
      <c r="C44" s="86">
        <v>24</v>
      </c>
      <c r="D44" s="89">
        <v>1</v>
      </c>
      <c r="E44" s="9">
        <f>+D44*C44</f>
        <v>24</v>
      </c>
      <c r="F44" s="19">
        <v>2</v>
      </c>
      <c r="G44" s="8">
        <f t="shared" si="9"/>
        <v>48</v>
      </c>
      <c r="H44" s="67">
        <f>G44-E44</f>
        <v>24</v>
      </c>
      <c r="I44" s="261">
        <f>H44/E44</f>
        <v>1</v>
      </c>
    </row>
    <row r="45" spans="1:9" ht="13.5" customHeight="1">
      <c r="A45" s="1"/>
      <c r="B45" s="87" t="s">
        <v>25</v>
      </c>
      <c r="C45" s="94">
        <v>24</v>
      </c>
      <c r="D45" s="89">
        <v>1</v>
      </c>
      <c r="E45" s="21">
        <f>+D45*C45</f>
        <v>24</v>
      </c>
      <c r="F45" s="19">
        <v>2</v>
      </c>
      <c r="G45" s="8">
        <f t="shared" si="9"/>
        <v>48</v>
      </c>
      <c r="H45" s="67">
        <f>G45-E45</f>
        <v>24</v>
      </c>
      <c r="I45" s="261">
        <f>H45/E45</f>
        <v>1</v>
      </c>
    </row>
    <row r="46" spans="1:9" s="50" customFormat="1" ht="13.5" customHeight="1">
      <c r="A46" s="48"/>
      <c r="B46" s="272" t="s">
        <v>71</v>
      </c>
      <c r="C46" s="276">
        <v>24</v>
      </c>
      <c r="D46" s="58">
        <f>E46/C46</f>
        <v>11.083333333333334</v>
      </c>
      <c r="E46" s="57">
        <f>SUM(E33:E45)</f>
        <v>266</v>
      </c>
      <c r="F46" s="58">
        <f>G46/C46</f>
        <v>22.166666666666668</v>
      </c>
      <c r="G46" s="59">
        <f>SUM(G33:G45)</f>
        <v>532</v>
      </c>
      <c r="H46" s="71">
        <f>G46-E46</f>
        <v>266</v>
      </c>
      <c r="I46" s="262">
        <f>H46/E46</f>
        <v>1</v>
      </c>
    </row>
    <row r="47" spans="1:9" s="50" customFormat="1" ht="9" customHeight="1">
      <c r="A47" s="48"/>
      <c r="B47" s="273"/>
      <c r="C47" s="278"/>
      <c r="D47" s="47"/>
      <c r="E47" s="46"/>
      <c r="F47" s="47"/>
      <c r="G47" s="51"/>
      <c r="H47" s="72"/>
      <c r="I47" s="265"/>
    </row>
    <row r="48" spans="1:9" ht="15" customHeight="1" thickBot="1">
      <c r="A48" s="1"/>
      <c r="B48" s="215" t="s">
        <v>69</v>
      </c>
      <c r="C48" s="196">
        <v>24</v>
      </c>
      <c r="D48" s="274">
        <f>E48/C48</f>
        <v>23.333333333333332</v>
      </c>
      <c r="E48" s="248">
        <f>E30+E46</f>
        <v>560</v>
      </c>
      <c r="F48" s="249">
        <f>G48/C48</f>
        <v>46.666666666666664</v>
      </c>
      <c r="G48" s="250">
        <f>G30+G46</f>
        <v>1120</v>
      </c>
      <c r="H48" s="251">
        <f>G48-E48</f>
        <v>560</v>
      </c>
      <c r="I48" s="266">
        <f>H48/E48</f>
        <v>1</v>
      </c>
    </row>
    <row r="49" spans="1:9" ht="9" customHeight="1" thickBot="1">
      <c r="A49" s="107"/>
      <c r="B49" s="234"/>
      <c r="C49" s="236"/>
      <c r="D49" s="235"/>
      <c r="E49" s="235"/>
      <c r="F49" s="108"/>
      <c r="G49" s="108"/>
      <c r="H49" s="108"/>
      <c r="I49" s="260"/>
    </row>
    <row r="50" spans="1:9" ht="15" customHeight="1">
      <c r="A50" s="17" t="s">
        <v>15</v>
      </c>
      <c r="B50" s="279" t="s">
        <v>16</v>
      </c>
      <c r="C50" s="189">
        <v>24</v>
      </c>
      <c r="D50" s="274">
        <f>E50/C50</f>
        <v>24.333333333333332</v>
      </c>
      <c r="E50" s="252">
        <f>E7+E48</f>
        <v>584</v>
      </c>
      <c r="F50" s="249">
        <f>G50/C50</f>
        <v>48.666666666666664</v>
      </c>
      <c r="G50" s="253">
        <f>G7+G48</f>
        <v>1168</v>
      </c>
      <c r="H50" s="254">
        <f>G50-E50</f>
        <v>584</v>
      </c>
      <c r="I50" s="266">
        <f>H50/E50</f>
        <v>1</v>
      </c>
    </row>
    <row r="51" spans="1:9" ht="15" customHeight="1" thickBot="1">
      <c r="A51" s="25" t="s">
        <v>17</v>
      </c>
      <c r="B51" s="195" t="s">
        <v>18</v>
      </c>
      <c r="C51" s="196">
        <v>24</v>
      </c>
      <c r="D51" s="274">
        <f>E51/C51</f>
        <v>25.333333333333332</v>
      </c>
      <c r="E51" s="198">
        <f>E9+E48</f>
        <v>608</v>
      </c>
      <c r="F51" s="249">
        <f>G51/C51</f>
        <v>50.666666666666664</v>
      </c>
      <c r="G51" s="200">
        <f>G9+G48</f>
        <v>1216</v>
      </c>
      <c r="H51" s="255">
        <f>G51-E51</f>
        <v>608</v>
      </c>
      <c r="I51" s="267">
        <f>H51/E51</f>
        <v>1</v>
      </c>
    </row>
    <row r="52" spans="1:9" ht="9" customHeight="1" thickBot="1">
      <c r="A52" s="107"/>
      <c r="B52" s="26"/>
      <c r="C52" s="26"/>
      <c r="D52" s="27"/>
      <c r="E52" s="27"/>
      <c r="F52" s="27"/>
      <c r="G52" s="27"/>
      <c r="H52" s="27"/>
      <c r="I52" s="268"/>
    </row>
    <row r="53" spans="1:9" ht="14.4">
      <c r="A53" s="28" t="s">
        <v>19</v>
      </c>
      <c r="B53" s="247" t="s">
        <v>84</v>
      </c>
      <c r="C53" s="102"/>
      <c r="D53" s="549" t="s">
        <v>20</v>
      </c>
      <c r="E53" s="550"/>
      <c r="F53" s="549" t="s">
        <v>21</v>
      </c>
      <c r="G53" s="551"/>
      <c r="H53" s="549"/>
      <c r="I53" s="580"/>
    </row>
    <row r="54" spans="1:9" ht="13.5" customHeight="1">
      <c r="A54" s="1"/>
      <c r="B54" s="55" t="s">
        <v>199</v>
      </c>
      <c r="C54" s="29"/>
      <c r="D54" s="525">
        <f>'UnderGrad&amp;GradPeerLimits'!B14</f>
        <v>10360</v>
      </c>
      <c r="E54" s="538"/>
      <c r="F54" s="525">
        <f>'UnderGrad&amp;GradPeerLimits'!D14</f>
        <v>17935</v>
      </c>
      <c r="G54" s="526"/>
      <c r="H54" s="525"/>
      <c r="I54" s="578"/>
    </row>
    <row r="55" spans="1:9" ht="13.5" customHeight="1">
      <c r="A55" s="1"/>
      <c r="B55" s="55" t="s">
        <v>196</v>
      </c>
      <c r="C55" s="82"/>
      <c r="D55" s="525">
        <f>G50</f>
        <v>1168</v>
      </c>
      <c r="E55" s="541"/>
      <c r="F55" s="525">
        <f>G51</f>
        <v>1216</v>
      </c>
      <c r="G55" s="526"/>
      <c r="H55" s="525"/>
      <c r="I55" s="578"/>
    </row>
    <row r="56" spans="1:9" ht="13.5" customHeight="1">
      <c r="A56" s="1"/>
      <c r="B56" s="55" t="s">
        <v>28</v>
      </c>
      <c r="C56" s="54"/>
      <c r="D56" s="525">
        <f>D54-D55</f>
        <v>9192</v>
      </c>
      <c r="E56" s="541"/>
      <c r="F56" s="525">
        <f>F54-F55</f>
        <v>16719</v>
      </c>
      <c r="G56" s="526"/>
      <c r="H56" s="525" t="s">
        <v>25</v>
      </c>
      <c r="I56" s="578"/>
    </row>
    <row r="57" spans="1:9" ht="13.5" customHeight="1">
      <c r="A57" s="1"/>
      <c r="B57" s="55" t="s">
        <v>27</v>
      </c>
      <c r="C57" s="82"/>
      <c r="D57" s="527">
        <f>D55/D54</f>
        <v>0.11274131274131274</v>
      </c>
      <c r="E57" s="542"/>
      <c r="F57" s="527">
        <f>F55/F54</f>
        <v>6.7800390298299415E-2</v>
      </c>
      <c r="G57" s="526"/>
      <c r="H57" s="527" t="s">
        <v>25</v>
      </c>
      <c r="I57" s="578"/>
    </row>
    <row r="58" spans="1:9" ht="13.5" customHeight="1" thickBot="1">
      <c r="A58" s="39"/>
      <c r="B58" s="61" t="s">
        <v>197</v>
      </c>
      <c r="C58" s="101"/>
      <c r="D58" s="543">
        <f>I50</f>
        <v>1</v>
      </c>
      <c r="E58" s="544"/>
      <c r="F58" s="528">
        <f>I51</f>
        <v>1</v>
      </c>
      <c r="G58" s="529"/>
      <c r="H58" s="528" t="s">
        <v>25</v>
      </c>
      <c r="I58" s="583"/>
    </row>
    <row r="59" spans="1:9" ht="15.6">
      <c r="A59" s="545" t="s">
        <v>99</v>
      </c>
      <c r="B59" s="545"/>
      <c r="C59" s="545"/>
      <c r="D59" s="545"/>
      <c r="E59" s="545"/>
      <c r="F59" s="545"/>
      <c r="G59" s="545"/>
      <c r="H59" s="545"/>
      <c r="I59" s="545"/>
    </row>
    <row r="60" spans="1:9" ht="30" customHeight="1">
      <c r="A60" s="523" t="s">
        <v>100</v>
      </c>
      <c r="B60" s="523"/>
      <c r="C60" s="523"/>
      <c r="D60" s="523"/>
      <c r="E60" s="523"/>
      <c r="F60" s="523"/>
      <c r="G60" s="523"/>
      <c r="H60" s="523"/>
      <c r="I60" s="523"/>
    </row>
    <row r="63" spans="1:9" ht="29.25" customHeight="1"/>
  </sheetData>
  <mergeCells count="27">
    <mergeCell ref="D58:E58"/>
    <mergeCell ref="F58:G58"/>
    <mergeCell ref="H58:I58"/>
    <mergeCell ref="A59:I59"/>
    <mergeCell ref="A60:I60"/>
    <mergeCell ref="D56:E56"/>
    <mergeCell ref="F56:G56"/>
    <mergeCell ref="H56:I56"/>
    <mergeCell ref="D57:E57"/>
    <mergeCell ref="F57:G57"/>
    <mergeCell ref="H57:I57"/>
    <mergeCell ref="D54:E54"/>
    <mergeCell ref="F54:G54"/>
    <mergeCell ref="H54:I54"/>
    <mergeCell ref="D55:E55"/>
    <mergeCell ref="F55:G55"/>
    <mergeCell ref="H55:I55"/>
    <mergeCell ref="F3:I3"/>
    <mergeCell ref="D53:E53"/>
    <mergeCell ref="F53:G53"/>
    <mergeCell ref="H53:I53"/>
    <mergeCell ref="A1:D1"/>
    <mergeCell ref="B3:B4"/>
    <mergeCell ref="A3:A4"/>
    <mergeCell ref="C3:C4"/>
    <mergeCell ref="D3:E3"/>
    <mergeCell ref="A11:A12"/>
  </mergeCells>
  <phoneticPr fontId="0" type="noConversion"/>
  <printOptions horizontalCentered="1"/>
  <pageMargins left="0.25" right="0.25" top="1" bottom="0.5" header="0.5" footer="0.25"/>
  <pageSetup scale="80" orientation="portrait" r:id="rId1"/>
  <headerFooter alignWithMargins="0">
    <oddHeader>&amp;C&amp;"Times New Roman,Bold"&amp;12Oklahoma State Regents for Higher Education
&amp;11Tuition and Mandatory Fee Request&amp;R&amp;"Times New Roman,Bold Italic"Regional University
Graduate</oddHeader>
    <oddFooter>&amp;L&amp;"Times New Roman,Italic"&amp;D&amp;R&amp;"Times New Roman,Italic"&amp;A</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sheetPr>
  <dimension ref="A1:I63"/>
  <sheetViews>
    <sheetView showGridLines="0" zoomScale="115" zoomScaleNormal="115" workbookViewId="0">
      <selection activeCell="D58" sqref="D58:E58"/>
    </sheetView>
  </sheetViews>
  <sheetFormatPr defaultRowHeight="13.2"/>
  <cols>
    <col min="1" max="1" width="3.77734375" customWidth="1"/>
    <col min="2" max="2" width="50.77734375" customWidth="1"/>
    <col min="3" max="4" width="10.77734375" customWidth="1"/>
    <col min="5" max="5" width="12.77734375" customWidth="1"/>
    <col min="6" max="6" width="10.77734375" customWidth="1"/>
    <col min="7" max="7" width="12.77734375" customWidth="1"/>
    <col min="8" max="9" width="10.77734375" customWidth="1"/>
  </cols>
  <sheetData>
    <row r="1" spans="1:9" ht="21" customHeight="1">
      <c r="A1" s="493" t="s">
        <v>85</v>
      </c>
      <c r="B1" s="579"/>
      <c r="C1" s="579"/>
      <c r="D1" s="579"/>
      <c r="E1" s="207" t="s">
        <v>89</v>
      </c>
      <c r="F1" s="207"/>
      <c r="G1" s="207"/>
      <c r="H1" s="207"/>
      <c r="I1" s="34"/>
    </row>
    <row r="2" spans="1:9" ht="12" customHeight="1" thickBot="1"/>
    <row r="3" spans="1:9" ht="14.25" customHeight="1">
      <c r="A3" s="585" t="s">
        <v>0</v>
      </c>
      <c r="B3" s="539" t="s">
        <v>104</v>
      </c>
      <c r="C3" s="510" t="s">
        <v>73</v>
      </c>
      <c r="D3" s="494" t="s">
        <v>145</v>
      </c>
      <c r="E3" s="524"/>
      <c r="F3" s="494" t="s">
        <v>144</v>
      </c>
      <c r="G3" s="547"/>
      <c r="H3" s="548"/>
      <c r="I3" s="584"/>
    </row>
    <row r="4" spans="1:9" ht="42.75" customHeight="1" thickBot="1">
      <c r="A4" s="586"/>
      <c r="B4" s="540"/>
      <c r="C4" s="511"/>
      <c r="D4" s="33" t="s">
        <v>146</v>
      </c>
      <c r="E4" s="32" t="s">
        <v>79</v>
      </c>
      <c r="F4" s="98" t="s">
        <v>147</v>
      </c>
      <c r="G4" s="97" t="s">
        <v>79</v>
      </c>
      <c r="H4" s="97" t="s">
        <v>149</v>
      </c>
      <c r="I4" s="32" t="s">
        <v>152</v>
      </c>
    </row>
    <row r="5" spans="1:9" ht="15" customHeight="1">
      <c r="A5" s="1"/>
      <c r="B5" s="147" t="s">
        <v>103</v>
      </c>
      <c r="C5" s="237"/>
      <c r="D5" s="5"/>
      <c r="E5" s="6"/>
      <c r="F5" s="5"/>
      <c r="G5" s="5"/>
      <c r="H5" s="5"/>
      <c r="I5" s="6"/>
    </row>
    <row r="6" spans="1:9" ht="9" customHeight="1">
      <c r="A6" s="1"/>
      <c r="B6" s="43" t="s">
        <v>25</v>
      </c>
      <c r="C6" s="238"/>
      <c r="D6" s="68"/>
      <c r="E6" s="256"/>
      <c r="F6" s="68"/>
      <c r="G6" s="68"/>
      <c r="H6" s="68"/>
      <c r="I6" s="256"/>
    </row>
    <row r="7" spans="1:9" ht="15" customHeight="1">
      <c r="A7" s="11"/>
      <c r="B7" s="213" t="s">
        <v>2</v>
      </c>
      <c r="C7" s="217">
        <v>24</v>
      </c>
      <c r="D7" s="243">
        <v>1</v>
      </c>
      <c r="E7" s="244">
        <f>D7*C7</f>
        <v>24</v>
      </c>
      <c r="F7" s="243">
        <v>2</v>
      </c>
      <c r="G7" s="245">
        <f>F7*C7</f>
        <v>48</v>
      </c>
      <c r="H7" s="246">
        <f>G7-E7</f>
        <v>24</v>
      </c>
      <c r="I7" s="257">
        <f>H7/E7</f>
        <v>1</v>
      </c>
    </row>
    <row r="8" spans="1:9" ht="15" customHeight="1">
      <c r="A8" s="11"/>
      <c r="B8" s="112" t="s">
        <v>141</v>
      </c>
      <c r="C8" s="113">
        <v>24</v>
      </c>
      <c r="D8" s="239">
        <v>1</v>
      </c>
      <c r="E8" s="240">
        <f>D8*C8</f>
        <v>24</v>
      </c>
      <c r="F8" s="239">
        <v>2</v>
      </c>
      <c r="G8" s="241">
        <f>F8*C8</f>
        <v>48</v>
      </c>
      <c r="H8" s="242">
        <f>G8-E8</f>
        <v>24</v>
      </c>
      <c r="I8" s="258">
        <f>H8/E8</f>
        <v>1</v>
      </c>
    </row>
    <row r="9" spans="1:9" ht="15" customHeight="1" thickBot="1">
      <c r="A9" s="11"/>
      <c r="B9" s="213" t="s">
        <v>4</v>
      </c>
      <c r="C9" s="196">
        <v>24</v>
      </c>
      <c r="D9" s="243">
        <f>SUM(D7:D8)</f>
        <v>2</v>
      </c>
      <c r="E9" s="244">
        <f>D9*C9</f>
        <v>48</v>
      </c>
      <c r="F9" s="243">
        <f>SUM(F7:F8)</f>
        <v>4</v>
      </c>
      <c r="G9" s="245">
        <f>F9*C9</f>
        <v>96</v>
      </c>
      <c r="H9" s="246">
        <f>G9-E9</f>
        <v>48</v>
      </c>
      <c r="I9" s="259">
        <f>H9/E9</f>
        <v>1</v>
      </c>
    </row>
    <row r="10" spans="1:9" ht="9" customHeight="1" thickBot="1">
      <c r="A10" s="107"/>
      <c r="B10" s="234"/>
      <c r="C10" s="236"/>
      <c r="D10" s="235"/>
      <c r="E10" s="235"/>
      <c r="F10" s="108"/>
      <c r="G10" s="108"/>
      <c r="H10" s="108"/>
      <c r="I10" s="260"/>
    </row>
    <row r="11" spans="1:9" ht="15" customHeight="1">
      <c r="A11" s="17" t="s">
        <v>107</v>
      </c>
      <c r="B11" s="147" t="s">
        <v>26</v>
      </c>
      <c r="C11" s="275"/>
      <c r="D11" s="4"/>
      <c r="E11" s="6"/>
      <c r="F11" s="369"/>
      <c r="G11" s="123"/>
      <c r="H11" s="123"/>
      <c r="I11" s="453"/>
    </row>
    <row r="12" spans="1:9" ht="9" customHeight="1">
      <c r="A12" s="1"/>
      <c r="B12" s="54"/>
      <c r="C12" s="92"/>
      <c r="D12" s="4"/>
      <c r="E12" s="6"/>
      <c r="F12" s="369"/>
      <c r="G12" s="123"/>
      <c r="H12" s="123"/>
      <c r="I12" s="453"/>
    </row>
    <row r="13" spans="1:9" ht="13.5" customHeight="1">
      <c r="A13" s="1"/>
      <c r="B13" s="82" t="s">
        <v>108</v>
      </c>
      <c r="C13" s="313"/>
      <c r="D13" s="89"/>
      <c r="E13" s="455"/>
      <c r="F13" s="456"/>
      <c r="G13" s="457"/>
      <c r="H13" s="457"/>
      <c r="I13" s="459"/>
    </row>
    <row r="14" spans="1:9" ht="13.5" customHeight="1">
      <c r="A14" s="1"/>
      <c r="B14" s="87" t="s">
        <v>60</v>
      </c>
      <c r="C14" s="313">
        <v>24</v>
      </c>
      <c r="D14" s="144">
        <v>1</v>
      </c>
      <c r="E14" s="455">
        <f>D14*C14</f>
        <v>24</v>
      </c>
      <c r="F14" s="456">
        <v>2</v>
      </c>
      <c r="G14" s="457">
        <f>F14*C14</f>
        <v>48</v>
      </c>
      <c r="H14" s="468">
        <f t="shared" ref="H14:H25" si="0">G14-E14</f>
        <v>24</v>
      </c>
      <c r="I14" s="469">
        <f t="shared" ref="I14:I25" si="1">H14/E14</f>
        <v>1</v>
      </c>
    </row>
    <row r="15" spans="1:9" ht="13.5" customHeight="1">
      <c r="A15" s="1"/>
      <c r="B15" s="87" t="s">
        <v>11</v>
      </c>
      <c r="C15" s="313">
        <v>24</v>
      </c>
      <c r="D15" s="144">
        <v>1</v>
      </c>
      <c r="E15" s="455">
        <f t="shared" ref="E15:E25" si="2">D15*C15</f>
        <v>24</v>
      </c>
      <c r="F15" s="456">
        <v>2</v>
      </c>
      <c r="G15" s="457">
        <f t="shared" ref="G15:G25" si="3">F15*C15</f>
        <v>48</v>
      </c>
      <c r="H15" s="468">
        <f t="shared" si="0"/>
        <v>24</v>
      </c>
      <c r="I15" s="469">
        <f t="shared" si="1"/>
        <v>1</v>
      </c>
    </row>
    <row r="16" spans="1:9" ht="13.5" customHeight="1">
      <c r="A16" s="1"/>
      <c r="B16" s="88" t="s">
        <v>68</v>
      </c>
      <c r="C16" s="313">
        <v>24</v>
      </c>
      <c r="D16" s="89">
        <v>1</v>
      </c>
      <c r="E16" s="455">
        <f t="shared" si="2"/>
        <v>24</v>
      </c>
      <c r="F16" s="456">
        <v>2</v>
      </c>
      <c r="G16" s="457">
        <f t="shared" si="3"/>
        <v>48</v>
      </c>
      <c r="H16" s="468">
        <f t="shared" si="0"/>
        <v>24</v>
      </c>
      <c r="I16" s="469">
        <f t="shared" si="1"/>
        <v>1</v>
      </c>
    </row>
    <row r="17" spans="1:9" ht="13.5" customHeight="1">
      <c r="A17" s="1"/>
      <c r="B17" t="s">
        <v>65</v>
      </c>
      <c r="C17" s="313">
        <v>24</v>
      </c>
      <c r="D17" s="89">
        <v>1</v>
      </c>
      <c r="E17" s="455">
        <f t="shared" si="2"/>
        <v>24</v>
      </c>
      <c r="F17" s="456">
        <v>2</v>
      </c>
      <c r="G17" s="457">
        <f t="shared" si="3"/>
        <v>48</v>
      </c>
      <c r="H17" s="468">
        <f t="shared" si="0"/>
        <v>24</v>
      </c>
      <c r="I17" s="469">
        <f t="shared" si="1"/>
        <v>1</v>
      </c>
    </row>
    <row r="18" spans="1:9" ht="13.5" customHeight="1">
      <c r="A18" s="1"/>
      <c r="B18" s="87" t="s">
        <v>12</v>
      </c>
      <c r="C18" s="313">
        <v>24</v>
      </c>
      <c r="D18" s="89">
        <v>1</v>
      </c>
      <c r="E18" s="455">
        <f t="shared" si="2"/>
        <v>24</v>
      </c>
      <c r="F18" s="456">
        <v>2</v>
      </c>
      <c r="G18" s="457">
        <f t="shared" si="3"/>
        <v>48</v>
      </c>
      <c r="H18" s="468">
        <f t="shared" si="0"/>
        <v>24</v>
      </c>
      <c r="I18" s="469">
        <f t="shared" si="1"/>
        <v>1</v>
      </c>
    </row>
    <row r="19" spans="1:9" ht="13.5" customHeight="1">
      <c r="A19" s="1"/>
      <c r="B19" s="87" t="s">
        <v>13</v>
      </c>
      <c r="C19" s="313">
        <v>2</v>
      </c>
      <c r="D19" s="89">
        <v>1</v>
      </c>
      <c r="E19" s="455">
        <f t="shared" si="2"/>
        <v>2</v>
      </c>
      <c r="F19" s="456">
        <v>2</v>
      </c>
      <c r="G19" s="457">
        <f t="shared" si="3"/>
        <v>4</v>
      </c>
      <c r="H19" s="468">
        <f t="shared" si="0"/>
        <v>2</v>
      </c>
      <c r="I19" s="469">
        <f t="shared" si="1"/>
        <v>1</v>
      </c>
    </row>
    <row r="20" spans="1:9" ht="13.5" customHeight="1">
      <c r="A20" s="1"/>
      <c r="B20" s="87" t="s">
        <v>66</v>
      </c>
      <c r="C20" s="313">
        <v>2</v>
      </c>
      <c r="D20" s="89">
        <v>1</v>
      </c>
      <c r="E20" s="455">
        <f t="shared" si="2"/>
        <v>2</v>
      </c>
      <c r="F20" s="456">
        <v>2</v>
      </c>
      <c r="G20" s="457">
        <f t="shared" si="3"/>
        <v>4</v>
      </c>
      <c r="H20" s="468">
        <f t="shared" si="0"/>
        <v>2</v>
      </c>
      <c r="I20" s="469">
        <f t="shared" si="1"/>
        <v>1</v>
      </c>
    </row>
    <row r="21" spans="1:9" ht="10.95" customHeight="1">
      <c r="A21" s="1"/>
      <c r="B21" s="87" t="s">
        <v>61</v>
      </c>
      <c r="C21" s="313">
        <v>2</v>
      </c>
      <c r="D21" s="89">
        <v>1</v>
      </c>
      <c r="E21" s="455">
        <f t="shared" si="2"/>
        <v>2</v>
      </c>
      <c r="F21" s="456">
        <v>2</v>
      </c>
      <c r="G21" s="457">
        <f t="shared" si="3"/>
        <v>4</v>
      </c>
      <c r="H21" s="468">
        <f t="shared" si="0"/>
        <v>2</v>
      </c>
      <c r="I21" s="469">
        <f t="shared" si="1"/>
        <v>1</v>
      </c>
    </row>
    <row r="22" spans="1:9" ht="13.5" customHeight="1">
      <c r="A22" s="1"/>
      <c r="B22" s="87" t="s">
        <v>62</v>
      </c>
      <c r="C22" s="313">
        <v>24</v>
      </c>
      <c r="D22" s="89">
        <v>1</v>
      </c>
      <c r="E22" s="455">
        <f t="shared" si="2"/>
        <v>24</v>
      </c>
      <c r="F22" s="456">
        <v>2</v>
      </c>
      <c r="G22" s="457">
        <f t="shared" si="3"/>
        <v>48</v>
      </c>
      <c r="H22" s="468">
        <f t="shared" si="0"/>
        <v>24</v>
      </c>
      <c r="I22" s="469">
        <f t="shared" si="1"/>
        <v>1</v>
      </c>
    </row>
    <row r="23" spans="1:9" ht="13.5" customHeight="1">
      <c r="A23" s="1"/>
      <c r="B23" s="87" t="s">
        <v>63</v>
      </c>
      <c r="C23" s="93">
        <v>24</v>
      </c>
      <c r="D23" s="90">
        <v>1</v>
      </c>
      <c r="E23" s="455">
        <f t="shared" si="2"/>
        <v>24</v>
      </c>
      <c r="F23" s="456">
        <v>2</v>
      </c>
      <c r="G23" s="457">
        <f t="shared" si="3"/>
        <v>48</v>
      </c>
      <c r="H23" s="468">
        <f t="shared" si="0"/>
        <v>24</v>
      </c>
      <c r="I23" s="469">
        <f t="shared" si="1"/>
        <v>1</v>
      </c>
    </row>
    <row r="24" spans="1:9" ht="13.5" customHeight="1">
      <c r="A24" s="1"/>
      <c r="B24" s="87" t="s">
        <v>64</v>
      </c>
      <c r="C24" s="94">
        <v>24</v>
      </c>
      <c r="D24" s="89">
        <v>1</v>
      </c>
      <c r="E24" s="455">
        <f t="shared" si="2"/>
        <v>24</v>
      </c>
      <c r="F24" s="456">
        <v>2</v>
      </c>
      <c r="G24" s="457">
        <f t="shared" si="3"/>
        <v>48</v>
      </c>
      <c r="H24" s="468">
        <f t="shared" si="0"/>
        <v>24</v>
      </c>
      <c r="I24" s="469">
        <f t="shared" si="1"/>
        <v>1</v>
      </c>
    </row>
    <row r="25" spans="1:9" ht="13.5" customHeight="1">
      <c r="A25" s="1"/>
      <c r="B25" s="79" t="s">
        <v>67</v>
      </c>
      <c r="C25" s="94">
        <v>24</v>
      </c>
      <c r="D25" s="89">
        <v>1</v>
      </c>
      <c r="E25" s="455">
        <f t="shared" si="2"/>
        <v>24</v>
      </c>
      <c r="F25" s="456">
        <v>2</v>
      </c>
      <c r="G25" s="457">
        <f t="shared" si="3"/>
        <v>48</v>
      </c>
      <c r="H25" s="468">
        <f t="shared" si="0"/>
        <v>24</v>
      </c>
      <c r="I25" s="469">
        <f t="shared" si="1"/>
        <v>1</v>
      </c>
    </row>
    <row r="26" spans="1:9" ht="13.5" customHeight="1">
      <c r="A26" s="1"/>
      <c r="B26" s="87" t="s">
        <v>29</v>
      </c>
      <c r="C26" s="94" t="s">
        <v>25</v>
      </c>
      <c r="D26" s="89" t="s">
        <v>25</v>
      </c>
      <c r="E26" s="21" t="s">
        <v>25</v>
      </c>
      <c r="F26" s="121" t="s">
        <v>25</v>
      </c>
      <c r="G26" s="457" t="s">
        <v>25</v>
      </c>
      <c r="H26" s="468" t="s">
        <v>25</v>
      </c>
      <c r="I26" s="469" t="s">
        <v>25</v>
      </c>
    </row>
    <row r="27" spans="1:9" ht="13.5" customHeight="1">
      <c r="A27" s="1"/>
      <c r="B27" s="206" t="s">
        <v>25</v>
      </c>
      <c r="C27" s="94">
        <v>24</v>
      </c>
      <c r="D27" s="89">
        <v>1</v>
      </c>
      <c r="E27" s="455">
        <f t="shared" ref="E27:E29" si="4">D27*C27</f>
        <v>24</v>
      </c>
      <c r="F27" s="456">
        <v>2</v>
      </c>
      <c r="G27" s="457">
        <f t="shared" ref="G27:G29" si="5">F27*C27</f>
        <v>48</v>
      </c>
      <c r="H27" s="468">
        <f>G27-E27</f>
        <v>24</v>
      </c>
      <c r="I27" s="469">
        <f>H27/E27</f>
        <v>1</v>
      </c>
    </row>
    <row r="28" spans="1:9" ht="13.5" customHeight="1">
      <c r="A28" s="1"/>
      <c r="B28" s="122"/>
      <c r="C28" s="95">
        <v>24</v>
      </c>
      <c r="D28" s="91">
        <v>1</v>
      </c>
      <c r="E28" s="455">
        <f t="shared" si="4"/>
        <v>24</v>
      </c>
      <c r="F28" s="456">
        <v>2</v>
      </c>
      <c r="G28" s="457">
        <f t="shared" si="5"/>
        <v>48</v>
      </c>
      <c r="H28" s="468">
        <f>G28-E28</f>
        <v>24</v>
      </c>
      <c r="I28" s="469">
        <f>H28/E28</f>
        <v>1</v>
      </c>
    </row>
    <row r="29" spans="1:9" ht="13.5" customHeight="1">
      <c r="A29" s="1"/>
      <c r="B29" s="269"/>
      <c r="C29" s="95">
        <v>24</v>
      </c>
      <c r="D29" s="91">
        <v>1</v>
      </c>
      <c r="E29" s="455">
        <f t="shared" si="4"/>
        <v>24</v>
      </c>
      <c r="F29" s="456">
        <v>2</v>
      </c>
      <c r="G29" s="457">
        <f t="shared" si="5"/>
        <v>48</v>
      </c>
      <c r="H29" s="468">
        <f>G29-E29</f>
        <v>24</v>
      </c>
      <c r="I29" s="469">
        <f>H29/E29</f>
        <v>1</v>
      </c>
    </row>
    <row r="30" spans="1:9" ht="13.5" customHeight="1">
      <c r="A30" s="1"/>
      <c r="B30" s="270" t="s">
        <v>70</v>
      </c>
      <c r="C30" s="276">
        <v>24</v>
      </c>
      <c r="D30" s="58">
        <f>E30/C30</f>
        <v>12.25</v>
      </c>
      <c r="E30" s="57">
        <f>SUM(E14:E29)</f>
        <v>294</v>
      </c>
      <c r="F30" s="58">
        <f>G30/C30</f>
        <v>24.5</v>
      </c>
      <c r="G30" s="60">
        <f>SUM(G14:G29)</f>
        <v>588</v>
      </c>
      <c r="H30" s="69">
        <f>G30-E30</f>
        <v>294</v>
      </c>
      <c r="I30" s="262">
        <f>H30/E30</f>
        <v>1</v>
      </c>
    </row>
    <row r="31" spans="1:9" s="43" customFormat="1" ht="13.5" customHeight="1">
      <c r="A31" s="42"/>
      <c r="B31" s="271"/>
      <c r="C31" s="277"/>
      <c r="D31" s="41"/>
      <c r="E31" s="44"/>
      <c r="F31" s="41"/>
      <c r="G31" s="45"/>
      <c r="H31" s="70"/>
      <c r="I31" s="263"/>
    </row>
    <row r="32" spans="1:9" ht="13.5" customHeight="1">
      <c r="A32" s="1"/>
      <c r="B32" s="54" t="s">
        <v>105</v>
      </c>
      <c r="C32" s="92"/>
      <c r="D32" s="4"/>
      <c r="E32" s="6"/>
      <c r="F32" s="12"/>
      <c r="G32" s="13"/>
      <c r="H32" s="68"/>
      <c r="I32" s="264"/>
    </row>
    <row r="33" spans="1:9" ht="13.5" customHeight="1">
      <c r="A33" s="1"/>
      <c r="B33" s="87" t="s">
        <v>6</v>
      </c>
      <c r="C33" s="86">
        <v>24</v>
      </c>
      <c r="D33" s="23">
        <v>1</v>
      </c>
      <c r="E33" s="9">
        <f>D33*C33</f>
        <v>24</v>
      </c>
      <c r="F33" s="19">
        <v>2</v>
      </c>
      <c r="G33" s="8">
        <f t="shared" ref="G33:G41" si="6">F33*C33</f>
        <v>48</v>
      </c>
      <c r="H33" s="67">
        <f t="shared" ref="H33:H41" si="7">G33-E33</f>
        <v>24</v>
      </c>
      <c r="I33" s="261">
        <f t="shared" ref="I33:I41" si="8">H33/E33</f>
        <v>1</v>
      </c>
    </row>
    <row r="34" spans="1:9" ht="13.5" customHeight="1">
      <c r="A34" s="1"/>
      <c r="B34" s="87" t="s">
        <v>7</v>
      </c>
      <c r="C34" s="86">
        <v>24</v>
      </c>
      <c r="D34" s="89">
        <v>1</v>
      </c>
      <c r="E34" s="9">
        <f t="shared" ref="E34:E41" si="9">D34*C34</f>
        <v>24</v>
      </c>
      <c r="F34" s="19">
        <v>2</v>
      </c>
      <c r="G34" s="8">
        <f t="shared" si="6"/>
        <v>48</v>
      </c>
      <c r="H34" s="67">
        <f t="shared" si="7"/>
        <v>24</v>
      </c>
      <c r="I34" s="261">
        <f t="shared" si="8"/>
        <v>1</v>
      </c>
    </row>
    <row r="35" spans="1:9" ht="13.5" customHeight="1">
      <c r="A35" s="1"/>
      <c r="B35" s="87" t="s">
        <v>8</v>
      </c>
      <c r="C35" s="86">
        <v>24</v>
      </c>
      <c r="D35" s="89">
        <v>1</v>
      </c>
      <c r="E35" s="9">
        <f t="shared" si="9"/>
        <v>24</v>
      </c>
      <c r="F35" s="19">
        <v>2</v>
      </c>
      <c r="G35" s="8">
        <f t="shared" si="6"/>
        <v>48</v>
      </c>
      <c r="H35" s="67">
        <f t="shared" si="7"/>
        <v>24</v>
      </c>
      <c r="I35" s="261">
        <f t="shared" si="8"/>
        <v>1</v>
      </c>
    </row>
    <row r="36" spans="1:9" ht="13.5" customHeight="1">
      <c r="A36" s="1"/>
      <c r="B36" s="87" t="s">
        <v>9</v>
      </c>
      <c r="C36" s="94">
        <v>24</v>
      </c>
      <c r="D36" s="89">
        <v>1</v>
      </c>
      <c r="E36" s="9">
        <f t="shared" si="9"/>
        <v>24</v>
      </c>
      <c r="F36" s="19">
        <v>2</v>
      </c>
      <c r="G36" s="8">
        <f t="shared" si="6"/>
        <v>48</v>
      </c>
      <c r="H36" s="67">
        <f t="shared" si="7"/>
        <v>24</v>
      </c>
      <c r="I36" s="261">
        <f t="shared" si="8"/>
        <v>1</v>
      </c>
    </row>
    <row r="37" spans="1:9" ht="13.5" customHeight="1">
      <c r="A37" s="1"/>
      <c r="B37" s="87" t="s">
        <v>10</v>
      </c>
      <c r="C37" s="86">
        <v>24</v>
      </c>
      <c r="D37" s="89">
        <v>1</v>
      </c>
      <c r="E37" s="9">
        <f t="shared" si="9"/>
        <v>24</v>
      </c>
      <c r="F37" s="19">
        <v>2</v>
      </c>
      <c r="G37" s="8">
        <f t="shared" si="6"/>
        <v>48</v>
      </c>
      <c r="H37" s="67">
        <f t="shared" si="7"/>
        <v>24</v>
      </c>
      <c r="I37" s="261">
        <f t="shared" si="8"/>
        <v>1</v>
      </c>
    </row>
    <row r="38" spans="1:9" ht="13.5" customHeight="1">
      <c r="A38" s="1"/>
      <c r="B38" s="87" t="s">
        <v>14</v>
      </c>
      <c r="C38" s="86">
        <v>24</v>
      </c>
      <c r="D38" s="89">
        <v>1</v>
      </c>
      <c r="E38" s="9">
        <f t="shared" si="9"/>
        <v>24</v>
      </c>
      <c r="F38" s="19">
        <v>2</v>
      </c>
      <c r="G38" s="8">
        <f t="shared" si="6"/>
        <v>48</v>
      </c>
      <c r="H38" s="67">
        <f t="shared" si="7"/>
        <v>24</v>
      </c>
      <c r="I38" s="261">
        <f t="shared" si="8"/>
        <v>1</v>
      </c>
    </row>
    <row r="39" spans="1:9" ht="13.5" customHeight="1">
      <c r="A39" s="1"/>
      <c r="B39" t="s">
        <v>78</v>
      </c>
      <c r="C39" s="93">
        <v>2</v>
      </c>
      <c r="D39" s="90">
        <v>1</v>
      </c>
      <c r="E39" s="9">
        <f t="shared" si="9"/>
        <v>2</v>
      </c>
      <c r="F39" s="19">
        <v>2</v>
      </c>
      <c r="G39" s="8">
        <f t="shared" si="6"/>
        <v>4</v>
      </c>
      <c r="H39" s="67">
        <f t="shared" si="7"/>
        <v>2</v>
      </c>
      <c r="I39" s="261">
        <f t="shared" si="8"/>
        <v>1</v>
      </c>
    </row>
    <row r="40" spans="1:9" ht="13.5" customHeight="1">
      <c r="A40" s="1"/>
      <c r="B40" s="87" t="s">
        <v>58</v>
      </c>
      <c r="C40" s="94">
        <v>24</v>
      </c>
      <c r="D40" s="89">
        <v>1</v>
      </c>
      <c r="E40" s="9">
        <f t="shared" si="9"/>
        <v>24</v>
      </c>
      <c r="F40" s="19">
        <v>2</v>
      </c>
      <c r="G40" s="8">
        <f t="shared" si="6"/>
        <v>48</v>
      </c>
      <c r="H40" s="67">
        <f t="shared" si="7"/>
        <v>24</v>
      </c>
      <c r="I40" s="261">
        <f t="shared" si="8"/>
        <v>1</v>
      </c>
    </row>
    <row r="41" spans="1:9" ht="13.5" customHeight="1">
      <c r="A41" s="1"/>
      <c r="B41" s="87" t="s">
        <v>23</v>
      </c>
      <c r="C41" s="86">
        <v>24</v>
      </c>
      <c r="D41" s="89">
        <v>1</v>
      </c>
      <c r="E41" s="9">
        <f t="shared" si="9"/>
        <v>24</v>
      </c>
      <c r="F41" s="19">
        <v>2</v>
      </c>
      <c r="G41" s="8">
        <f t="shared" si="6"/>
        <v>48</v>
      </c>
      <c r="H41" s="67">
        <f t="shared" si="7"/>
        <v>24</v>
      </c>
      <c r="I41" s="261">
        <f t="shared" si="8"/>
        <v>1</v>
      </c>
    </row>
    <row r="42" spans="1:9" ht="13.5" customHeight="1">
      <c r="A42" s="1"/>
      <c r="B42" t="s">
        <v>59</v>
      </c>
      <c r="C42" s="93" t="s">
        <v>25</v>
      </c>
      <c r="D42" s="90" t="s">
        <v>25</v>
      </c>
      <c r="E42" s="20" t="s">
        <v>25</v>
      </c>
      <c r="F42" s="22" t="s">
        <v>25</v>
      </c>
      <c r="G42" s="8" t="s">
        <v>25</v>
      </c>
      <c r="H42" s="67" t="s">
        <v>25</v>
      </c>
      <c r="I42" s="261" t="s">
        <v>25</v>
      </c>
    </row>
    <row r="43" spans="1:9" ht="13.5" customHeight="1">
      <c r="A43" s="1"/>
      <c r="B43" s="87" t="s">
        <v>25</v>
      </c>
      <c r="C43" s="94">
        <v>24</v>
      </c>
      <c r="D43" s="89">
        <v>1</v>
      </c>
      <c r="E43" s="9">
        <f t="shared" ref="E43:E45" si="10">D43*C43</f>
        <v>24</v>
      </c>
      <c r="F43" s="19">
        <v>2</v>
      </c>
      <c r="G43" s="8">
        <f t="shared" ref="G43:G45" si="11">F43*C43</f>
        <v>48</v>
      </c>
      <c r="H43" s="67">
        <f>G43-E43</f>
        <v>24</v>
      </c>
      <c r="I43" s="261">
        <f>H43/E43</f>
        <v>1</v>
      </c>
    </row>
    <row r="44" spans="1:9" ht="13.5" customHeight="1">
      <c r="A44" s="1"/>
      <c r="B44" s="87" t="s">
        <v>25</v>
      </c>
      <c r="C44" s="86">
        <v>24</v>
      </c>
      <c r="D44" s="89">
        <v>1</v>
      </c>
      <c r="E44" s="9">
        <f t="shared" si="10"/>
        <v>24</v>
      </c>
      <c r="F44" s="19">
        <v>2</v>
      </c>
      <c r="G44" s="8">
        <f t="shared" si="11"/>
        <v>48</v>
      </c>
      <c r="H44" s="67">
        <f>G44-E44</f>
        <v>24</v>
      </c>
      <c r="I44" s="261">
        <f>H44/E44</f>
        <v>1</v>
      </c>
    </row>
    <row r="45" spans="1:9" ht="13.5" customHeight="1">
      <c r="A45" s="1"/>
      <c r="B45" s="87" t="s">
        <v>25</v>
      </c>
      <c r="C45" s="94">
        <v>24</v>
      </c>
      <c r="D45" s="89">
        <v>1</v>
      </c>
      <c r="E45" s="9">
        <f t="shared" si="10"/>
        <v>24</v>
      </c>
      <c r="F45" s="19">
        <v>2</v>
      </c>
      <c r="G45" s="8">
        <f t="shared" si="11"/>
        <v>48</v>
      </c>
      <c r="H45" s="67">
        <f>G45-E45</f>
        <v>24</v>
      </c>
      <c r="I45" s="261">
        <f>H45/E45</f>
        <v>1</v>
      </c>
    </row>
    <row r="46" spans="1:9" s="50" customFormat="1" ht="13.5" customHeight="1">
      <c r="A46" s="48"/>
      <c r="B46" s="272" t="s">
        <v>71</v>
      </c>
      <c r="C46" s="276">
        <v>24</v>
      </c>
      <c r="D46" s="58">
        <f>E46/C46</f>
        <v>11.083333333333334</v>
      </c>
      <c r="E46" s="57">
        <f>SUM(E33:E45)</f>
        <v>266</v>
      </c>
      <c r="F46" s="58">
        <f>G46/C46</f>
        <v>22.166666666666668</v>
      </c>
      <c r="G46" s="59">
        <f>SUM(G33:G45)</f>
        <v>532</v>
      </c>
      <c r="H46" s="71">
        <f>G46-E46</f>
        <v>266</v>
      </c>
      <c r="I46" s="262">
        <f>H46/E46</f>
        <v>1</v>
      </c>
    </row>
    <row r="47" spans="1:9" s="50" customFormat="1" ht="13.5" customHeight="1">
      <c r="A47" s="48"/>
      <c r="B47" s="273"/>
      <c r="C47" s="278"/>
      <c r="D47" s="47"/>
      <c r="E47" s="46"/>
      <c r="F47" s="47"/>
      <c r="G47" s="51"/>
      <c r="H47" s="72"/>
      <c r="I47" s="265"/>
    </row>
    <row r="48" spans="1:9" ht="15" customHeight="1" thickBot="1">
      <c r="A48" s="1"/>
      <c r="B48" s="215" t="s">
        <v>69</v>
      </c>
      <c r="C48" s="196">
        <v>24</v>
      </c>
      <c r="D48" s="274">
        <f>E48/C48</f>
        <v>23.333333333333332</v>
      </c>
      <c r="E48" s="248">
        <f>E30+E46</f>
        <v>560</v>
      </c>
      <c r="F48" s="249">
        <f>G48/C48</f>
        <v>46.666666666666664</v>
      </c>
      <c r="G48" s="250">
        <f>G30+G46</f>
        <v>1120</v>
      </c>
      <c r="H48" s="251">
        <f>G48-E48</f>
        <v>560</v>
      </c>
      <c r="I48" s="266">
        <f>H48/E48</f>
        <v>1</v>
      </c>
    </row>
    <row r="49" spans="1:9" ht="9" customHeight="1" thickBot="1">
      <c r="A49" s="107"/>
      <c r="B49" s="234"/>
      <c r="C49" s="236"/>
      <c r="D49" s="235"/>
      <c r="E49" s="235"/>
      <c r="F49" s="108"/>
      <c r="G49" s="108"/>
      <c r="H49" s="108"/>
      <c r="I49" s="260"/>
    </row>
    <row r="50" spans="1:9" ht="13.5" customHeight="1">
      <c r="A50" s="17" t="s">
        <v>15</v>
      </c>
      <c r="B50" s="279" t="s">
        <v>16</v>
      </c>
      <c r="C50" s="189">
        <v>24</v>
      </c>
      <c r="D50" s="274">
        <f>E50/C50</f>
        <v>24.333333333333332</v>
      </c>
      <c r="E50" s="252">
        <f>E7+E48</f>
        <v>584</v>
      </c>
      <c r="F50" s="249">
        <f>G50/C50</f>
        <v>48.666666666666664</v>
      </c>
      <c r="G50" s="253">
        <f>G7+G48</f>
        <v>1168</v>
      </c>
      <c r="H50" s="254">
        <f>G50-E50</f>
        <v>584</v>
      </c>
      <c r="I50" s="266">
        <f>H50/E50</f>
        <v>1</v>
      </c>
    </row>
    <row r="51" spans="1:9" ht="13.5" customHeight="1" thickBot="1">
      <c r="A51" s="25" t="s">
        <v>17</v>
      </c>
      <c r="B51" s="195" t="s">
        <v>18</v>
      </c>
      <c r="C51" s="196">
        <v>24</v>
      </c>
      <c r="D51" s="274">
        <f>E51/C51</f>
        <v>25.333333333333332</v>
      </c>
      <c r="E51" s="198">
        <f>E9+E48</f>
        <v>608</v>
      </c>
      <c r="F51" s="249">
        <f>G51/C51</f>
        <v>50.666666666666664</v>
      </c>
      <c r="G51" s="200">
        <f>G9+G48</f>
        <v>1216</v>
      </c>
      <c r="H51" s="255">
        <f>G51-E51</f>
        <v>608</v>
      </c>
      <c r="I51" s="267">
        <f>H51/E51</f>
        <v>1</v>
      </c>
    </row>
    <row r="52" spans="1:9" ht="9" customHeight="1" thickBot="1">
      <c r="A52" s="107"/>
      <c r="B52" s="26"/>
      <c r="C52" s="26"/>
      <c r="D52" s="27"/>
      <c r="E52" s="27"/>
      <c r="F52" s="27"/>
      <c r="G52" s="27"/>
      <c r="H52" s="27"/>
      <c r="I52" s="268"/>
    </row>
    <row r="53" spans="1:9" ht="14.4">
      <c r="A53" s="28" t="s">
        <v>19</v>
      </c>
      <c r="B53" s="247" t="s">
        <v>84</v>
      </c>
      <c r="C53" s="102"/>
      <c r="D53" s="549" t="s">
        <v>20</v>
      </c>
      <c r="E53" s="550"/>
      <c r="F53" s="549" t="s">
        <v>21</v>
      </c>
      <c r="G53" s="551"/>
      <c r="H53" s="549"/>
      <c r="I53" s="580"/>
    </row>
    <row r="54" spans="1:9" ht="13.5" customHeight="1">
      <c r="A54" s="1"/>
      <c r="B54" s="55" t="s">
        <v>151</v>
      </c>
      <c r="C54" s="29"/>
      <c r="D54" s="525">
        <f>'UnderGrad&amp;GradPeerLimits'!B15</f>
        <v>11791</v>
      </c>
      <c r="E54" s="541"/>
      <c r="F54" s="525">
        <f>'UnderGrad&amp;GradPeerLimits'!D15</f>
        <v>23506</v>
      </c>
      <c r="G54" s="526"/>
      <c r="H54" s="525"/>
      <c r="I54" s="578"/>
    </row>
    <row r="55" spans="1:9" ht="13.5" customHeight="1">
      <c r="A55" s="1"/>
      <c r="B55" s="55" t="s">
        <v>148</v>
      </c>
      <c r="C55" s="82"/>
      <c r="D55" s="525">
        <f>G50</f>
        <v>1168</v>
      </c>
      <c r="E55" s="541"/>
      <c r="F55" s="525">
        <f>G51</f>
        <v>1216</v>
      </c>
      <c r="G55" s="526"/>
      <c r="H55" s="525"/>
      <c r="I55" s="578"/>
    </row>
    <row r="56" spans="1:9" ht="13.5" customHeight="1">
      <c r="A56" s="1"/>
      <c r="B56" s="55" t="s">
        <v>28</v>
      </c>
      <c r="C56" s="54"/>
      <c r="D56" s="525">
        <f>D54-D55</f>
        <v>10623</v>
      </c>
      <c r="E56" s="541"/>
      <c r="F56" s="525">
        <f>F54-F55</f>
        <v>22290</v>
      </c>
      <c r="G56" s="526"/>
      <c r="H56" s="525" t="s">
        <v>25</v>
      </c>
      <c r="I56" s="578"/>
    </row>
    <row r="57" spans="1:9" ht="13.5" customHeight="1">
      <c r="A57" s="1"/>
      <c r="B57" s="55" t="s">
        <v>27</v>
      </c>
      <c r="C57" s="82"/>
      <c r="D57" s="527">
        <f>D55/D54</f>
        <v>9.9058604020015262E-2</v>
      </c>
      <c r="E57" s="542"/>
      <c r="F57" s="527">
        <f>F55/F54</f>
        <v>5.1731472815451374E-2</v>
      </c>
      <c r="G57" s="526"/>
      <c r="H57" s="527" t="s">
        <v>25</v>
      </c>
      <c r="I57" s="578"/>
    </row>
    <row r="58" spans="1:9" ht="13.5" customHeight="1" thickBot="1">
      <c r="A58" s="39"/>
      <c r="B58" s="61" t="s">
        <v>150</v>
      </c>
      <c r="C58" s="101"/>
      <c r="D58" s="543">
        <f>I50</f>
        <v>1</v>
      </c>
      <c r="E58" s="544"/>
      <c r="F58" s="528">
        <f>I51</f>
        <v>1</v>
      </c>
      <c r="G58" s="529"/>
      <c r="H58" s="528" t="s">
        <v>25</v>
      </c>
      <c r="I58" s="583"/>
    </row>
    <row r="59" spans="1:9" ht="15.6">
      <c r="A59" s="545" t="s">
        <v>99</v>
      </c>
      <c r="B59" s="545"/>
      <c r="C59" s="545"/>
      <c r="D59" s="545"/>
      <c r="E59" s="545"/>
      <c r="F59" s="545"/>
      <c r="G59" s="545"/>
      <c r="H59" s="545"/>
      <c r="I59" s="545"/>
    </row>
    <row r="60" spans="1:9" ht="30" customHeight="1">
      <c r="A60" s="523" t="s">
        <v>100</v>
      </c>
      <c r="B60" s="523"/>
      <c r="C60" s="523"/>
      <c r="D60" s="523"/>
      <c r="E60" s="523"/>
      <c r="F60" s="523"/>
      <c r="G60" s="523"/>
      <c r="H60" s="523"/>
      <c r="I60" s="523"/>
    </row>
    <row r="63" spans="1:9" ht="29.25" customHeight="1"/>
  </sheetData>
  <mergeCells count="26">
    <mergeCell ref="D58:E58"/>
    <mergeCell ref="F58:G58"/>
    <mergeCell ref="H58:I58"/>
    <mergeCell ref="A59:I59"/>
    <mergeCell ref="A60:I60"/>
    <mergeCell ref="D56:E56"/>
    <mergeCell ref="F56:G56"/>
    <mergeCell ref="H56:I56"/>
    <mergeCell ref="D57:E57"/>
    <mergeCell ref="F57:G57"/>
    <mergeCell ref="H57:I57"/>
    <mergeCell ref="D54:E54"/>
    <mergeCell ref="F54:G54"/>
    <mergeCell ref="H54:I54"/>
    <mergeCell ref="D55:E55"/>
    <mergeCell ref="F55:G55"/>
    <mergeCell ref="H55:I55"/>
    <mergeCell ref="F3:I3"/>
    <mergeCell ref="D53:E53"/>
    <mergeCell ref="F53:G53"/>
    <mergeCell ref="H53:I53"/>
    <mergeCell ref="A1:D1"/>
    <mergeCell ref="B3:B4"/>
    <mergeCell ref="A3:A4"/>
    <mergeCell ref="C3:C4"/>
    <mergeCell ref="D3:E3"/>
  </mergeCells>
  <phoneticPr fontId="0" type="noConversion"/>
  <printOptions horizontalCentered="1"/>
  <pageMargins left="0.25" right="0.25" top="1" bottom="0.5" header="0.5" footer="0.25"/>
  <pageSetup scale="80" orientation="portrait" r:id="rId1"/>
  <headerFooter alignWithMargins="0">
    <oddHeader>&amp;C&amp;"Times New Roman,Bold"&amp;12Oklahoma State Regents for Higher Education
&amp;11Tuition and Mandatory Fee Request&amp;R&amp;"Times New Roman,Bold Italic"&amp;9Regional University
UCO Grad</oddHeader>
    <oddFooter>&amp;L&amp;"Times New Roman,Italic"&amp;D&amp;R&amp;"Times New Roman,Italic"&amp;8&amp;F
&amp;A</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B050"/>
    <pageSetUpPr fitToPage="1"/>
  </sheetPr>
  <dimension ref="A1:J67"/>
  <sheetViews>
    <sheetView showGridLines="0" topLeftCell="A23" zoomScaleNormal="100" workbookViewId="0">
      <selection activeCell="D57" sqref="D57:E57"/>
    </sheetView>
  </sheetViews>
  <sheetFormatPr defaultRowHeight="13.2"/>
  <cols>
    <col min="1" max="1" width="3.77734375" customWidth="1"/>
    <col min="2" max="2" width="50.77734375" customWidth="1"/>
    <col min="3" max="4" width="10.77734375" customWidth="1"/>
    <col min="5" max="5" width="13.77734375" customWidth="1"/>
    <col min="6" max="6" width="10.77734375" customWidth="1"/>
    <col min="7" max="7" width="13.77734375" customWidth="1"/>
    <col min="8" max="9" width="10.77734375" customWidth="1"/>
  </cols>
  <sheetData>
    <row r="1" spans="1:10" ht="21" customHeight="1">
      <c r="A1" s="493" t="s">
        <v>85</v>
      </c>
      <c r="B1" s="579"/>
      <c r="C1" s="579"/>
      <c r="D1" s="579"/>
      <c r="E1" s="207" t="s">
        <v>89</v>
      </c>
      <c r="F1" s="207"/>
      <c r="G1" s="207"/>
      <c r="H1" s="207"/>
      <c r="I1" s="34"/>
      <c r="J1" s="78" t="s">
        <v>25</v>
      </c>
    </row>
    <row r="2" spans="1:10" ht="12" customHeight="1" thickBot="1"/>
    <row r="3" spans="1:10" ht="14.25" customHeight="1">
      <c r="A3" s="588" t="s">
        <v>25</v>
      </c>
      <c r="B3" s="539" t="s">
        <v>104</v>
      </c>
      <c r="C3" s="510" t="s">
        <v>73</v>
      </c>
      <c r="D3" s="494" t="s">
        <v>180</v>
      </c>
      <c r="E3" s="524"/>
      <c r="F3" s="494" t="s">
        <v>181</v>
      </c>
      <c r="G3" s="547"/>
      <c r="H3" s="548"/>
      <c r="I3" s="584"/>
    </row>
    <row r="4" spans="1:10" ht="42.75" customHeight="1" thickBot="1">
      <c r="A4" s="513"/>
      <c r="B4" s="540"/>
      <c r="C4" s="511"/>
      <c r="D4" s="33" t="s">
        <v>182</v>
      </c>
      <c r="E4" s="53" t="s">
        <v>22</v>
      </c>
      <c r="F4" s="98" t="s">
        <v>187</v>
      </c>
      <c r="G4" s="31" t="s">
        <v>22</v>
      </c>
      <c r="H4" s="97" t="s">
        <v>188</v>
      </c>
      <c r="I4" s="104" t="s">
        <v>192</v>
      </c>
    </row>
    <row r="5" spans="1:10" ht="15" customHeight="1">
      <c r="A5" s="17" t="s">
        <v>0</v>
      </c>
      <c r="B5" s="147" t="s">
        <v>103</v>
      </c>
      <c r="C5" s="302"/>
      <c r="D5" s="77"/>
      <c r="E5" s="52"/>
      <c r="F5" s="294"/>
      <c r="G5" s="77"/>
      <c r="H5" s="77"/>
      <c r="I5" s="305"/>
      <c r="J5" t="s">
        <v>25</v>
      </c>
    </row>
    <row r="6" spans="1:10" ht="13.8">
      <c r="A6" s="1"/>
      <c r="B6" s="52" t="s">
        <v>74</v>
      </c>
      <c r="C6" s="296" t="s">
        <v>25</v>
      </c>
      <c r="D6" s="77" t="s">
        <v>25</v>
      </c>
      <c r="E6" s="52" t="s">
        <v>25</v>
      </c>
      <c r="F6" s="294" t="s">
        <v>25</v>
      </c>
      <c r="G6" s="77" t="s">
        <v>25</v>
      </c>
      <c r="H6" s="77"/>
      <c r="I6" s="305"/>
    </row>
    <row r="7" spans="1:10" ht="9" customHeight="1">
      <c r="A7" s="1"/>
      <c r="B7" s="43" t="s">
        <v>25</v>
      </c>
      <c r="C7" s="238" t="s">
        <v>25</v>
      </c>
      <c r="D7" s="7" t="s">
        <v>25</v>
      </c>
      <c r="E7" s="43" t="s">
        <v>25</v>
      </c>
      <c r="F7" s="42" t="s">
        <v>25</v>
      </c>
      <c r="G7" s="7" t="s">
        <v>25</v>
      </c>
      <c r="H7" s="7"/>
      <c r="I7" s="306"/>
    </row>
    <row r="8" spans="1:10" ht="15" customHeight="1">
      <c r="A8" s="11"/>
      <c r="B8" s="213" t="s">
        <v>169</v>
      </c>
      <c r="C8" s="217" t="s">
        <v>25</v>
      </c>
      <c r="D8" s="243" t="s">
        <v>25</v>
      </c>
      <c r="E8" s="314">
        <v>5</v>
      </c>
      <c r="F8" s="315" t="s">
        <v>25</v>
      </c>
      <c r="G8" s="245">
        <v>10</v>
      </c>
      <c r="H8" s="316">
        <f>G8-E8</f>
        <v>5</v>
      </c>
      <c r="I8" s="317">
        <f>H8/E8</f>
        <v>1</v>
      </c>
      <c r="J8" t="s">
        <v>25</v>
      </c>
    </row>
    <row r="9" spans="1:10" ht="15" customHeight="1">
      <c r="A9" s="11"/>
      <c r="B9" s="112" t="s">
        <v>3</v>
      </c>
      <c r="C9" s="113" t="s">
        <v>25</v>
      </c>
      <c r="D9" s="239" t="s">
        <v>25</v>
      </c>
      <c r="E9" s="304">
        <v>5</v>
      </c>
      <c r="F9" s="297" t="s">
        <v>25</v>
      </c>
      <c r="G9" s="241">
        <v>10</v>
      </c>
      <c r="H9" s="292">
        <f>G9-E9</f>
        <v>5</v>
      </c>
      <c r="I9" s="295">
        <f>H9/E9</f>
        <v>1</v>
      </c>
    </row>
    <row r="10" spans="1:10" ht="15" customHeight="1" thickBot="1">
      <c r="A10" s="11"/>
      <c r="B10" s="224" t="s">
        <v>4</v>
      </c>
      <c r="C10" s="196" t="s">
        <v>25</v>
      </c>
      <c r="D10" s="318" t="s">
        <v>25</v>
      </c>
      <c r="E10" s="319">
        <f>SUM(E8:E9)</f>
        <v>10</v>
      </c>
      <c r="F10" s="320" t="s">
        <v>25</v>
      </c>
      <c r="G10" s="321">
        <f>SUM(G8:G9)</f>
        <v>20</v>
      </c>
      <c r="H10" s="230">
        <f>G10-E10</f>
        <v>10</v>
      </c>
      <c r="I10" s="322">
        <f>H10/E10</f>
        <v>1</v>
      </c>
    </row>
    <row r="11" spans="1:10" ht="8.25" customHeight="1" thickBot="1">
      <c r="A11" s="107"/>
      <c r="B11" s="234"/>
      <c r="C11" s="236"/>
      <c r="D11" s="235"/>
      <c r="E11" s="235"/>
      <c r="F11" s="108"/>
      <c r="G11" s="108"/>
      <c r="H11" s="108"/>
      <c r="I11" s="260"/>
    </row>
    <row r="12" spans="1:10" ht="15" customHeight="1">
      <c r="A12" s="17" t="s">
        <v>5</v>
      </c>
      <c r="B12" s="147" t="s">
        <v>26</v>
      </c>
      <c r="C12" s="275"/>
      <c r="D12" s="4"/>
      <c r="E12" s="6"/>
      <c r="F12" s="369"/>
      <c r="G12" s="123"/>
      <c r="H12" s="123"/>
      <c r="I12" s="453"/>
    </row>
    <row r="13" spans="1:10" ht="9" customHeight="1">
      <c r="A13" s="1"/>
      <c r="B13" s="54"/>
      <c r="C13" s="92"/>
      <c r="D13" s="4"/>
      <c r="E13" s="6"/>
      <c r="F13" s="369"/>
      <c r="G13" s="123"/>
      <c r="H13" s="123"/>
      <c r="I13" s="453"/>
    </row>
    <row r="14" spans="1:10" ht="13.5" customHeight="1">
      <c r="A14" s="1"/>
      <c r="B14" s="82" t="s">
        <v>108</v>
      </c>
      <c r="C14" s="313"/>
      <c r="D14" s="89"/>
      <c r="E14" s="455"/>
      <c r="F14" s="456"/>
      <c r="G14" s="457"/>
      <c r="H14" s="457"/>
      <c r="I14" s="459"/>
    </row>
    <row r="15" spans="1:10" ht="13.5" customHeight="1">
      <c r="A15" s="1"/>
      <c r="B15" s="87" t="s">
        <v>60</v>
      </c>
      <c r="C15" s="313">
        <v>24</v>
      </c>
      <c r="D15" s="144">
        <v>1</v>
      </c>
      <c r="E15" s="455">
        <f>D15*C15</f>
        <v>24</v>
      </c>
      <c r="F15" s="456">
        <v>2</v>
      </c>
      <c r="G15" s="457">
        <f>F15*C15</f>
        <v>48</v>
      </c>
      <c r="H15" s="468">
        <f t="shared" ref="H15:H26" si="0">G15-E15</f>
        <v>24</v>
      </c>
      <c r="I15" s="469">
        <f t="shared" ref="I15:I26" si="1">H15/E15</f>
        <v>1</v>
      </c>
    </row>
    <row r="16" spans="1:10" ht="13.5" customHeight="1">
      <c r="A16" s="1"/>
      <c r="B16" s="87" t="s">
        <v>11</v>
      </c>
      <c r="C16" s="313">
        <v>24</v>
      </c>
      <c r="D16" s="144">
        <v>1</v>
      </c>
      <c r="E16" s="455">
        <f t="shared" ref="E16:E26" si="2">D16*C16</f>
        <v>24</v>
      </c>
      <c r="F16" s="456">
        <v>2</v>
      </c>
      <c r="G16" s="457">
        <f t="shared" ref="G16:G26" si="3">F16*C16</f>
        <v>48</v>
      </c>
      <c r="H16" s="468">
        <f t="shared" si="0"/>
        <v>24</v>
      </c>
      <c r="I16" s="469">
        <f t="shared" si="1"/>
        <v>1</v>
      </c>
    </row>
    <row r="17" spans="1:9" ht="13.5" customHeight="1">
      <c r="A17" s="1"/>
      <c r="B17" s="88" t="s">
        <v>68</v>
      </c>
      <c r="C17" s="313">
        <v>24</v>
      </c>
      <c r="D17" s="89">
        <v>1</v>
      </c>
      <c r="E17" s="455">
        <f t="shared" si="2"/>
        <v>24</v>
      </c>
      <c r="F17" s="456">
        <v>2</v>
      </c>
      <c r="G17" s="457">
        <f t="shared" si="3"/>
        <v>48</v>
      </c>
      <c r="H17" s="468">
        <f t="shared" si="0"/>
        <v>24</v>
      </c>
      <c r="I17" s="469">
        <f t="shared" si="1"/>
        <v>1</v>
      </c>
    </row>
    <row r="18" spans="1:9" ht="13.5" customHeight="1">
      <c r="A18" s="1"/>
      <c r="B18" t="s">
        <v>65</v>
      </c>
      <c r="C18" s="313">
        <v>24</v>
      </c>
      <c r="D18" s="89">
        <v>1</v>
      </c>
      <c r="E18" s="455">
        <f t="shared" si="2"/>
        <v>24</v>
      </c>
      <c r="F18" s="456">
        <v>2</v>
      </c>
      <c r="G18" s="457">
        <f t="shared" si="3"/>
        <v>48</v>
      </c>
      <c r="H18" s="468">
        <f t="shared" si="0"/>
        <v>24</v>
      </c>
      <c r="I18" s="469">
        <f t="shared" si="1"/>
        <v>1</v>
      </c>
    </row>
    <row r="19" spans="1:9" ht="13.5" customHeight="1">
      <c r="A19" s="1"/>
      <c r="B19" s="87" t="s">
        <v>12</v>
      </c>
      <c r="C19" s="313">
        <v>24</v>
      </c>
      <c r="D19" s="89">
        <v>1</v>
      </c>
      <c r="E19" s="455">
        <f t="shared" si="2"/>
        <v>24</v>
      </c>
      <c r="F19" s="456">
        <v>2</v>
      </c>
      <c r="G19" s="457">
        <f t="shared" si="3"/>
        <v>48</v>
      </c>
      <c r="H19" s="468">
        <f t="shared" si="0"/>
        <v>24</v>
      </c>
      <c r="I19" s="469">
        <f t="shared" si="1"/>
        <v>1</v>
      </c>
    </row>
    <row r="20" spans="1:9" ht="13.5" customHeight="1">
      <c r="A20" s="1"/>
      <c r="B20" s="87" t="s">
        <v>13</v>
      </c>
      <c r="C20" s="313">
        <v>2</v>
      </c>
      <c r="D20" s="89">
        <v>1</v>
      </c>
      <c r="E20" s="455">
        <f t="shared" si="2"/>
        <v>2</v>
      </c>
      <c r="F20" s="456">
        <v>2</v>
      </c>
      <c r="G20" s="457">
        <f t="shared" si="3"/>
        <v>4</v>
      </c>
      <c r="H20" s="468">
        <f t="shared" si="0"/>
        <v>2</v>
      </c>
      <c r="I20" s="469">
        <f t="shared" si="1"/>
        <v>1</v>
      </c>
    </row>
    <row r="21" spans="1:9" ht="10.95" customHeight="1">
      <c r="A21" s="1"/>
      <c r="B21" s="87" t="s">
        <v>66</v>
      </c>
      <c r="C21" s="313">
        <v>2</v>
      </c>
      <c r="D21" s="89">
        <v>1</v>
      </c>
      <c r="E21" s="455">
        <f t="shared" si="2"/>
        <v>2</v>
      </c>
      <c r="F21" s="456">
        <v>2</v>
      </c>
      <c r="G21" s="457">
        <f t="shared" si="3"/>
        <v>4</v>
      </c>
      <c r="H21" s="468">
        <f t="shared" si="0"/>
        <v>2</v>
      </c>
      <c r="I21" s="469">
        <f t="shared" si="1"/>
        <v>1</v>
      </c>
    </row>
    <row r="22" spans="1:9" ht="13.5" customHeight="1">
      <c r="A22" s="1"/>
      <c r="B22" s="87" t="s">
        <v>61</v>
      </c>
      <c r="C22" s="313">
        <v>2</v>
      </c>
      <c r="D22" s="89">
        <v>1</v>
      </c>
      <c r="E22" s="455">
        <f t="shared" si="2"/>
        <v>2</v>
      </c>
      <c r="F22" s="456">
        <v>2</v>
      </c>
      <c r="G22" s="457">
        <f t="shared" si="3"/>
        <v>4</v>
      </c>
      <c r="H22" s="468">
        <f t="shared" si="0"/>
        <v>2</v>
      </c>
      <c r="I22" s="469">
        <f t="shared" si="1"/>
        <v>1</v>
      </c>
    </row>
    <row r="23" spans="1:9" ht="13.5" customHeight="1">
      <c r="A23" s="1"/>
      <c r="B23" s="87" t="s">
        <v>62</v>
      </c>
      <c r="C23" s="313">
        <v>24</v>
      </c>
      <c r="D23" s="89">
        <v>1</v>
      </c>
      <c r="E23" s="455">
        <f t="shared" si="2"/>
        <v>24</v>
      </c>
      <c r="F23" s="456">
        <v>2</v>
      </c>
      <c r="G23" s="457">
        <f t="shared" si="3"/>
        <v>48</v>
      </c>
      <c r="H23" s="468">
        <f t="shared" si="0"/>
        <v>24</v>
      </c>
      <c r="I23" s="469">
        <f t="shared" si="1"/>
        <v>1</v>
      </c>
    </row>
    <row r="24" spans="1:9" ht="13.5" customHeight="1">
      <c r="A24" s="1"/>
      <c r="B24" s="87" t="s">
        <v>63</v>
      </c>
      <c r="C24" s="93">
        <v>24</v>
      </c>
      <c r="D24" s="90">
        <v>1</v>
      </c>
      <c r="E24" s="455">
        <f t="shared" si="2"/>
        <v>24</v>
      </c>
      <c r="F24" s="456">
        <v>2</v>
      </c>
      <c r="G24" s="457">
        <f t="shared" si="3"/>
        <v>48</v>
      </c>
      <c r="H24" s="468">
        <f t="shared" si="0"/>
        <v>24</v>
      </c>
      <c r="I24" s="469">
        <f t="shared" si="1"/>
        <v>1</v>
      </c>
    </row>
    <row r="25" spans="1:9" ht="13.5" customHeight="1">
      <c r="A25" s="1"/>
      <c r="B25" s="87" t="s">
        <v>64</v>
      </c>
      <c r="C25" s="94">
        <v>24</v>
      </c>
      <c r="D25" s="89">
        <v>1</v>
      </c>
      <c r="E25" s="455">
        <f t="shared" si="2"/>
        <v>24</v>
      </c>
      <c r="F25" s="456">
        <v>2</v>
      </c>
      <c r="G25" s="457">
        <f t="shared" si="3"/>
        <v>48</v>
      </c>
      <c r="H25" s="468">
        <f t="shared" si="0"/>
        <v>24</v>
      </c>
      <c r="I25" s="469">
        <f t="shared" si="1"/>
        <v>1</v>
      </c>
    </row>
    <row r="26" spans="1:9" ht="13.5" customHeight="1">
      <c r="A26" s="1"/>
      <c r="B26" s="79" t="s">
        <v>67</v>
      </c>
      <c r="C26" s="94">
        <v>24</v>
      </c>
      <c r="D26" s="89">
        <v>1</v>
      </c>
      <c r="E26" s="455">
        <f t="shared" si="2"/>
        <v>24</v>
      </c>
      <c r="F26" s="456">
        <v>2</v>
      </c>
      <c r="G26" s="457">
        <f t="shared" si="3"/>
        <v>48</v>
      </c>
      <c r="H26" s="468">
        <f t="shared" si="0"/>
        <v>24</v>
      </c>
      <c r="I26" s="469">
        <f t="shared" si="1"/>
        <v>1</v>
      </c>
    </row>
    <row r="27" spans="1:9" ht="13.5" customHeight="1">
      <c r="A27" s="1"/>
      <c r="B27" s="87" t="s">
        <v>29</v>
      </c>
      <c r="C27" s="94" t="s">
        <v>25</v>
      </c>
      <c r="D27" s="89" t="s">
        <v>25</v>
      </c>
      <c r="E27" s="21" t="s">
        <v>25</v>
      </c>
      <c r="F27" s="121" t="s">
        <v>25</v>
      </c>
      <c r="G27" s="457" t="s">
        <v>25</v>
      </c>
      <c r="H27" s="468" t="s">
        <v>25</v>
      </c>
      <c r="I27" s="469" t="s">
        <v>25</v>
      </c>
    </row>
    <row r="28" spans="1:9" ht="13.5" customHeight="1">
      <c r="A28" s="1"/>
      <c r="B28" s="206" t="s">
        <v>25</v>
      </c>
      <c r="C28" s="94">
        <v>24</v>
      </c>
      <c r="D28" s="89">
        <v>1</v>
      </c>
      <c r="E28" s="455">
        <f t="shared" ref="E28:E30" si="4">D28*C28</f>
        <v>24</v>
      </c>
      <c r="F28" s="456">
        <v>2</v>
      </c>
      <c r="G28" s="457">
        <f t="shared" ref="G28:G30" si="5">F28*C28</f>
        <v>48</v>
      </c>
      <c r="H28" s="468">
        <f>G28-E28</f>
        <v>24</v>
      </c>
      <c r="I28" s="469">
        <f>H28/E28</f>
        <v>1</v>
      </c>
    </row>
    <row r="29" spans="1:9" ht="13.5" customHeight="1">
      <c r="A29" s="1"/>
      <c r="B29" s="122"/>
      <c r="C29" s="95">
        <v>24</v>
      </c>
      <c r="D29" s="91">
        <v>1</v>
      </c>
      <c r="E29" s="455">
        <f t="shared" si="4"/>
        <v>24</v>
      </c>
      <c r="F29" s="456">
        <v>2</v>
      </c>
      <c r="G29" s="457">
        <f t="shared" si="5"/>
        <v>48</v>
      </c>
      <c r="H29" s="468">
        <f>G29-E29</f>
        <v>24</v>
      </c>
      <c r="I29" s="469">
        <f>H29/E29</f>
        <v>1</v>
      </c>
    </row>
    <row r="30" spans="1:9" ht="13.5" customHeight="1">
      <c r="A30" s="1"/>
      <c r="B30" s="269"/>
      <c r="C30" s="95">
        <v>24</v>
      </c>
      <c r="D30" s="91">
        <v>1</v>
      </c>
      <c r="E30" s="455">
        <f t="shared" si="4"/>
        <v>24</v>
      </c>
      <c r="F30" s="456">
        <v>2</v>
      </c>
      <c r="G30" s="457">
        <f t="shared" si="5"/>
        <v>48</v>
      </c>
      <c r="H30" s="468">
        <f>G30-E30</f>
        <v>24</v>
      </c>
      <c r="I30" s="469">
        <f>H30/E30</f>
        <v>1</v>
      </c>
    </row>
    <row r="31" spans="1:9" ht="13.5" customHeight="1">
      <c r="A31" s="1"/>
      <c r="B31" s="270" t="s">
        <v>70</v>
      </c>
      <c r="C31" s="276">
        <v>24</v>
      </c>
      <c r="D31" s="58">
        <f>E31/C31</f>
        <v>12.25</v>
      </c>
      <c r="E31" s="57">
        <f>SUM(E15:E30)</f>
        <v>294</v>
      </c>
      <c r="F31" s="56">
        <f>G31/C31</f>
        <v>24.5</v>
      </c>
      <c r="G31" s="60">
        <f>SUM(G15:G30)</f>
        <v>588</v>
      </c>
      <c r="H31" s="64">
        <f>G31-E31</f>
        <v>294</v>
      </c>
      <c r="I31" s="301">
        <f>H31/E31</f>
        <v>1</v>
      </c>
    </row>
    <row r="32" spans="1:9" s="43" customFormat="1" ht="13.5" customHeight="1">
      <c r="A32" s="42"/>
      <c r="B32" s="271"/>
      <c r="C32" s="277"/>
      <c r="D32" s="41"/>
      <c r="E32" s="44"/>
      <c r="F32" s="41"/>
      <c r="G32" s="45"/>
      <c r="H32" s="65"/>
      <c r="I32" s="150"/>
    </row>
    <row r="33" spans="1:9" ht="13.5" customHeight="1">
      <c r="A33" s="1"/>
      <c r="B33" s="54" t="s">
        <v>105</v>
      </c>
      <c r="C33" s="92"/>
      <c r="D33" s="4"/>
      <c r="E33" s="6"/>
      <c r="F33" s="12"/>
      <c r="G33" s="13"/>
      <c r="H33" s="63"/>
      <c r="I33" s="303"/>
    </row>
    <row r="34" spans="1:9" ht="13.5" customHeight="1">
      <c r="A34" s="1"/>
      <c r="B34" s="87" t="s">
        <v>6</v>
      </c>
      <c r="C34" s="313">
        <v>24</v>
      </c>
      <c r="D34" s="23">
        <v>1</v>
      </c>
      <c r="E34" s="9">
        <f t="shared" ref="E34:E42" si="6">D34*C34</f>
        <v>24</v>
      </c>
      <c r="F34" s="19">
        <v>2</v>
      </c>
      <c r="G34" s="8">
        <f t="shared" ref="G34:G42" si="7">F34*C34</f>
        <v>48</v>
      </c>
      <c r="H34" s="62">
        <f t="shared" ref="H34:H42" si="8">G34-E34</f>
        <v>24</v>
      </c>
      <c r="I34" s="100">
        <f t="shared" ref="I34:I42" si="9">H34/E34</f>
        <v>1</v>
      </c>
    </row>
    <row r="35" spans="1:9" ht="13.5" customHeight="1">
      <c r="A35" s="1"/>
      <c r="B35" s="87" t="s">
        <v>7</v>
      </c>
      <c r="C35" s="313">
        <v>24</v>
      </c>
      <c r="D35" s="89">
        <v>1</v>
      </c>
      <c r="E35" s="9">
        <f t="shared" si="6"/>
        <v>24</v>
      </c>
      <c r="F35" s="19">
        <v>2</v>
      </c>
      <c r="G35" s="8">
        <f t="shared" si="7"/>
        <v>48</v>
      </c>
      <c r="H35" s="62">
        <f t="shared" si="8"/>
        <v>24</v>
      </c>
      <c r="I35" s="100">
        <f t="shared" si="9"/>
        <v>1</v>
      </c>
    </row>
    <row r="36" spans="1:9" ht="13.5" customHeight="1">
      <c r="A36" s="1"/>
      <c r="B36" s="87" t="s">
        <v>8</v>
      </c>
      <c r="C36" s="313">
        <v>24</v>
      </c>
      <c r="D36" s="89">
        <v>1</v>
      </c>
      <c r="E36" s="9">
        <f t="shared" si="6"/>
        <v>24</v>
      </c>
      <c r="F36" s="19">
        <v>2</v>
      </c>
      <c r="G36" s="8">
        <f t="shared" si="7"/>
        <v>48</v>
      </c>
      <c r="H36" s="62">
        <f t="shared" si="8"/>
        <v>24</v>
      </c>
      <c r="I36" s="100">
        <f t="shared" si="9"/>
        <v>1</v>
      </c>
    </row>
    <row r="37" spans="1:9" ht="13.5" customHeight="1">
      <c r="A37" s="1"/>
      <c r="B37" s="87" t="s">
        <v>9</v>
      </c>
      <c r="C37" s="94">
        <v>24</v>
      </c>
      <c r="D37" s="89">
        <v>1</v>
      </c>
      <c r="E37" s="9">
        <f t="shared" si="6"/>
        <v>24</v>
      </c>
      <c r="F37" s="19">
        <v>2</v>
      </c>
      <c r="G37" s="8">
        <f t="shared" si="7"/>
        <v>48</v>
      </c>
      <c r="H37" s="62">
        <f t="shared" si="8"/>
        <v>24</v>
      </c>
      <c r="I37" s="100">
        <f t="shared" si="9"/>
        <v>1</v>
      </c>
    </row>
    <row r="38" spans="1:9" ht="13.5" customHeight="1">
      <c r="A38" s="1"/>
      <c r="B38" s="87" t="s">
        <v>10</v>
      </c>
      <c r="C38" s="313">
        <v>24</v>
      </c>
      <c r="D38" s="89">
        <v>1</v>
      </c>
      <c r="E38" s="9">
        <f t="shared" si="6"/>
        <v>24</v>
      </c>
      <c r="F38" s="19">
        <v>2</v>
      </c>
      <c r="G38" s="8">
        <f t="shared" si="7"/>
        <v>48</v>
      </c>
      <c r="H38" s="62">
        <f t="shared" si="8"/>
        <v>24</v>
      </c>
      <c r="I38" s="100">
        <f t="shared" si="9"/>
        <v>1</v>
      </c>
    </row>
    <row r="39" spans="1:9" ht="13.5" customHeight="1">
      <c r="A39" s="1"/>
      <c r="B39" s="87" t="s">
        <v>14</v>
      </c>
      <c r="C39" s="313">
        <v>24</v>
      </c>
      <c r="D39" s="89">
        <v>1</v>
      </c>
      <c r="E39" s="9">
        <f t="shared" si="6"/>
        <v>24</v>
      </c>
      <c r="F39" s="19">
        <v>2</v>
      </c>
      <c r="G39" s="8">
        <f t="shared" si="7"/>
        <v>48</v>
      </c>
      <c r="H39" s="62">
        <f t="shared" si="8"/>
        <v>24</v>
      </c>
      <c r="I39" s="100">
        <f t="shared" si="9"/>
        <v>1</v>
      </c>
    </row>
    <row r="40" spans="1:9" ht="13.5" customHeight="1">
      <c r="A40" s="1"/>
      <c r="B40" t="s">
        <v>78</v>
      </c>
      <c r="C40" s="93">
        <v>2</v>
      </c>
      <c r="D40" s="90">
        <v>1</v>
      </c>
      <c r="E40" s="9">
        <f t="shared" si="6"/>
        <v>2</v>
      </c>
      <c r="F40" s="19">
        <v>2</v>
      </c>
      <c r="G40" s="8">
        <f t="shared" si="7"/>
        <v>4</v>
      </c>
      <c r="H40" s="62">
        <f t="shared" si="8"/>
        <v>2</v>
      </c>
      <c r="I40" s="100">
        <f t="shared" si="9"/>
        <v>1</v>
      </c>
    </row>
    <row r="41" spans="1:9" ht="13.5" customHeight="1">
      <c r="A41" s="1"/>
      <c r="B41" s="87" t="s">
        <v>58</v>
      </c>
      <c r="C41" s="94">
        <v>24</v>
      </c>
      <c r="D41" s="89">
        <v>1</v>
      </c>
      <c r="E41" s="9">
        <f t="shared" si="6"/>
        <v>24</v>
      </c>
      <c r="F41" s="19">
        <v>2</v>
      </c>
      <c r="G41" s="8">
        <f t="shared" si="7"/>
        <v>48</v>
      </c>
      <c r="H41" s="62">
        <f t="shared" si="8"/>
        <v>24</v>
      </c>
      <c r="I41" s="100">
        <f t="shared" si="9"/>
        <v>1</v>
      </c>
    </row>
    <row r="42" spans="1:9" ht="13.5" customHeight="1">
      <c r="A42" s="1"/>
      <c r="B42" s="87" t="s">
        <v>23</v>
      </c>
      <c r="C42" s="313">
        <v>24</v>
      </c>
      <c r="D42" s="89">
        <v>1</v>
      </c>
      <c r="E42" s="9">
        <f t="shared" si="6"/>
        <v>24</v>
      </c>
      <c r="F42" s="19">
        <v>2</v>
      </c>
      <c r="G42" s="8">
        <f t="shared" si="7"/>
        <v>48</v>
      </c>
      <c r="H42" s="62">
        <f t="shared" si="8"/>
        <v>24</v>
      </c>
      <c r="I42" s="100">
        <f t="shared" si="9"/>
        <v>1</v>
      </c>
    </row>
    <row r="43" spans="1:9" ht="13.5" customHeight="1">
      <c r="A43" s="1"/>
      <c r="B43" t="s">
        <v>59</v>
      </c>
      <c r="C43" s="93" t="s">
        <v>25</v>
      </c>
      <c r="D43" s="90" t="s">
        <v>25</v>
      </c>
      <c r="E43" s="20" t="s">
        <v>25</v>
      </c>
      <c r="F43" s="22" t="s">
        <v>25</v>
      </c>
      <c r="G43" s="8" t="s">
        <v>25</v>
      </c>
      <c r="H43" s="62" t="s">
        <v>25</v>
      </c>
      <c r="I43" s="100" t="s">
        <v>25</v>
      </c>
    </row>
    <row r="44" spans="1:9" ht="13.5" customHeight="1">
      <c r="A44" s="1"/>
      <c r="B44" s="87" t="s">
        <v>25</v>
      </c>
      <c r="C44" s="94">
        <v>24</v>
      </c>
      <c r="D44" s="89">
        <v>1</v>
      </c>
      <c r="E44" s="9">
        <f>D44*C44</f>
        <v>24</v>
      </c>
      <c r="F44" s="19">
        <v>2</v>
      </c>
      <c r="G44" s="8">
        <f>F44*C44</f>
        <v>48</v>
      </c>
      <c r="H44" s="62">
        <f>G44-E44</f>
        <v>24</v>
      </c>
      <c r="I44" s="100">
        <f>H44/E44</f>
        <v>1</v>
      </c>
    </row>
    <row r="45" spans="1:9" ht="13.5" customHeight="1">
      <c r="A45" s="1"/>
      <c r="B45" s="87" t="s">
        <v>25</v>
      </c>
      <c r="C45" s="313">
        <v>24</v>
      </c>
      <c r="D45" s="89">
        <v>1</v>
      </c>
      <c r="E45" s="9">
        <f>D45*C45</f>
        <v>24</v>
      </c>
      <c r="F45" s="19">
        <v>2</v>
      </c>
      <c r="G45" s="8">
        <f>F45*C45</f>
        <v>48</v>
      </c>
      <c r="H45" s="62">
        <f>G45-E45</f>
        <v>24</v>
      </c>
      <c r="I45" s="100">
        <f>H45/E45</f>
        <v>1</v>
      </c>
    </row>
    <row r="46" spans="1:9" ht="13.5" customHeight="1">
      <c r="A46" s="1"/>
      <c r="B46" s="87" t="s">
        <v>25</v>
      </c>
      <c r="C46" s="94">
        <v>24</v>
      </c>
      <c r="D46" s="89">
        <v>1</v>
      </c>
      <c r="E46" s="9">
        <f>D46*C46</f>
        <v>24</v>
      </c>
      <c r="F46" s="19">
        <v>2</v>
      </c>
      <c r="G46" s="8">
        <f>F46*C46</f>
        <v>48</v>
      </c>
      <c r="H46" s="62">
        <f>G46-E46</f>
        <v>24</v>
      </c>
      <c r="I46" s="100">
        <f>H46/E46</f>
        <v>1</v>
      </c>
    </row>
    <row r="47" spans="1:9" s="50" customFormat="1" ht="13.5" customHeight="1">
      <c r="A47" s="48"/>
      <c r="B47" s="272" t="s">
        <v>71</v>
      </c>
      <c r="C47" s="276">
        <v>24</v>
      </c>
      <c r="D47" s="58">
        <f>E47/C47</f>
        <v>11.083333333333334</v>
      </c>
      <c r="E47" s="57">
        <f>SUM(E34:E46)</f>
        <v>266</v>
      </c>
      <c r="F47" s="56">
        <f>G47/C47</f>
        <v>22.166666666666668</v>
      </c>
      <c r="G47" s="59">
        <f>SUM(G34:G46)</f>
        <v>532</v>
      </c>
      <c r="H47" s="73">
        <f>G47-E47</f>
        <v>266</v>
      </c>
      <c r="I47" s="301">
        <f>H47/E47</f>
        <v>1</v>
      </c>
    </row>
    <row r="48" spans="1:9" s="50" customFormat="1" ht="13.5" customHeight="1">
      <c r="A48" s="48"/>
      <c r="B48" s="273"/>
      <c r="C48" s="278"/>
      <c r="D48" s="47" t="s">
        <v>25</v>
      </c>
      <c r="E48" s="46"/>
      <c r="F48" s="47"/>
      <c r="G48" s="51"/>
      <c r="H48" s="66"/>
      <c r="I48" s="293"/>
    </row>
    <row r="49" spans="1:9" ht="15" customHeight="1">
      <c r="A49" s="1"/>
      <c r="B49" s="308" t="s">
        <v>69</v>
      </c>
      <c r="C49" s="299">
        <v>24</v>
      </c>
      <c r="D49" s="312">
        <f>E49/C49</f>
        <v>23.333333333333332</v>
      </c>
      <c r="E49" s="311">
        <f>E31+E47</f>
        <v>560</v>
      </c>
      <c r="F49" s="309">
        <f>G49/C49</f>
        <v>46.666666666666664</v>
      </c>
      <c r="G49" s="310">
        <f>G31+G47</f>
        <v>1120</v>
      </c>
      <c r="H49" s="307">
        <f>G49-E49</f>
        <v>560</v>
      </c>
      <c r="I49" s="300">
        <f>H49/E49</f>
        <v>1</v>
      </c>
    </row>
    <row r="50" spans="1:9" ht="9" customHeight="1" thickBot="1">
      <c r="A50" s="1"/>
      <c r="C50" s="93"/>
      <c r="D50" s="90"/>
      <c r="E50" s="20"/>
      <c r="F50" s="22"/>
      <c r="G50" s="24"/>
      <c r="H50" s="63"/>
      <c r="I50" s="298"/>
    </row>
    <row r="51" spans="1:9" ht="15" customHeight="1">
      <c r="A51" s="28" t="s">
        <v>15</v>
      </c>
      <c r="B51" s="188" t="s">
        <v>16</v>
      </c>
      <c r="C51" s="189">
        <v>24</v>
      </c>
      <c r="D51" s="190">
        <f>E51/C51</f>
        <v>23.541666666666668</v>
      </c>
      <c r="E51" s="191">
        <f>E8+E49</f>
        <v>565</v>
      </c>
      <c r="F51" s="190">
        <f>G51/C51</f>
        <v>47.083333333333336</v>
      </c>
      <c r="G51" s="193">
        <f>G8+G49</f>
        <v>1130</v>
      </c>
      <c r="H51" s="332">
        <f>G51-E51</f>
        <v>565</v>
      </c>
      <c r="I51" s="339">
        <f>H51/E51</f>
        <v>1</v>
      </c>
    </row>
    <row r="52" spans="1:9" ht="15" customHeight="1" thickBot="1">
      <c r="A52" s="25" t="s">
        <v>17</v>
      </c>
      <c r="B52" s="195" t="s">
        <v>18</v>
      </c>
      <c r="C52" s="196">
        <v>24</v>
      </c>
      <c r="D52" s="197">
        <f>E52/C52</f>
        <v>23.75</v>
      </c>
      <c r="E52" s="198">
        <f>E10+E49</f>
        <v>570</v>
      </c>
      <c r="F52" s="197">
        <f>G52/C52</f>
        <v>47.5</v>
      </c>
      <c r="G52" s="200">
        <f>G10+G49</f>
        <v>1140</v>
      </c>
      <c r="H52" s="340">
        <f>G52-E52</f>
        <v>570</v>
      </c>
      <c r="I52" s="335">
        <f>H52/E52</f>
        <v>1</v>
      </c>
    </row>
    <row r="53" spans="1:9" ht="9" customHeight="1" thickBot="1">
      <c r="A53" s="107"/>
      <c r="B53" s="26"/>
      <c r="C53" s="26"/>
      <c r="D53" s="27"/>
      <c r="E53" s="27"/>
      <c r="F53" s="27"/>
      <c r="G53" s="27"/>
      <c r="H53" s="27"/>
      <c r="I53" s="268"/>
    </row>
    <row r="54" spans="1:9" ht="14.4">
      <c r="A54" s="28" t="s">
        <v>19</v>
      </c>
      <c r="B54" s="247" t="s">
        <v>84</v>
      </c>
      <c r="C54" s="102"/>
      <c r="D54" s="549" t="s">
        <v>20</v>
      </c>
      <c r="E54" s="550"/>
      <c r="F54" s="549" t="s">
        <v>21</v>
      </c>
      <c r="G54" s="550"/>
      <c r="H54" s="549"/>
      <c r="I54" s="580"/>
    </row>
    <row r="55" spans="1:9" ht="13.5" customHeight="1">
      <c r="A55" s="1"/>
      <c r="B55" s="55" t="s">
        <v>203</v>
      </c>
      <c r="C55" s="29"/>
      <c r="D55" s="525" t="s">
        <v>127</v>
      </c>
      <c r="E55" s="538"/>
      <c r="F55" s="525" t="s">
        <v>127</v>
      </c>
      <c r="G55" s="538"/>
      <c r="H55" s="525"/>
      <c r="I55" s="578"/>
    </row>
    <row r="56" spans="1:9" ht="13.5" customHeight="1">
      <c r="A56" s="1"/>
      <c r="B56" s="55" t="s">
        <v>196</v>
      </c>
      <c r="C56" s="82"/>
      <c r="D56" s="525">
        <f>G51</f>
        <v>1130</v>
      </c>
      <c r="E56" s="541"/>
      <c r="F56" s="525">
        <f>G52</f>
        <v>1140</v>
      </c>
      <c r="G56" s="541"/>
      <c r="H56" s="525"/>
      <c r="I56" s="578"/>
    </row>
    <row r="57" spans="1:9" ht="13.5" customHeight="1">
      <c r="A57" s="1"/>
      <c r="B57" s="55" t="s">
        <v>28</v>
      </c>
      <c r="C57" s="54"/>
      <c r="D57" s="525" t="e">
        <f>D55-D56</f>
        <v>#VALUE!</v>
      </c>
      <c r="E57" s="541"/>
      <c r="F57" s="525" t="e">
        <f>F55-F56</f>
        <v>#VALUE!</v>
      </c>
      <c r="G57" s="541"/>
      <c r="H57" s="525" t="s">
        <v>25</v>
      </c>
      <c r="I57" s="578"/>
    </row>
    <row r="58" spans="1:9" ht="13.5" customHeight="1">
      <c r="A58" s="1"/>
      <c r="B58" s="55" t="s">
        <v>27</v>
      </c>
      <c r="C58" s="82"/>
      <c r="D58" s="527" t="e">
        <f>D56/D55</f>
        <v>#VALUE!</v>
      </c>
      <c r="E58" s="542"/>
      <c r="F58" s="527" t="e">
        <f>F56/F55</f>
        <v>#VALUE!</v>
      </c>
      <c r="G58" s="542"/>
      <c r="H58" s="527" t="s">
        <v>25</v>
      </c>
      <c r="I58" s="578"/>
    </row>
    <row r="59" spans="1:9" ht="13.5" customHeight="1" thickBot="1">
      <c r="A59" s="39"/>
      <c r="B59" s="61" t="s">
        <v>197</v>
      </c>
      <c r="C59" s="101"/>
      <c r="D59" s="543">
        <f>I51</f>
        <v>1</v>
      </c>
      <c r="E59" s="544"/>
      <c r="F59" s="543">
        <f>I52</f>
        <v>1</v>
      </c>
      <c r="G59" s="544"/>
      <c r="H59" s="528" t="s">
        <v>25</v>
      </c>
      <c r="I59" s="583"/>
    </row>
    <row r="60" spans="1:9" ht="13.8">
      <c r="B60" s="52" t="s">
        <v>81</v>
      </c>
      <c r="C60" s="52"/>
    </row>
    <row r="61" spans="1:9" ht="15.6">
      <c r="A61" s="590" t="s">
        <v>99</v>
      </c>
      <c r="B61" s="590"/>
      <c r="C61" s="590"/>
      <c r="D61" s="590"/>
      <c r="E61" s="590"/>
      <c r="F61" s="590"/>
      <c r="G61" s="590"/>
      <c r="H61" s="590"/>
      <c r="I61" s="590"/>
    </row>
    <row r="62" spans="1:9" ht="26.1" customHeight="1">
      <c r="A62" s="589" t="s">
        <v>111</v>
      </c>
      <c r="B62" s="589"/>
      <c r="C62" s="589"/>
      <c r="D62" s="589"/>
      <c r="E62" s="589"/>
      <c r="F62" s="589"/>
      <c r="G62" s="589"/>
      <c r="H62" s="589"/>
      <c r="I62" s="589"/>
    </row>
    <row r="67" spans="4:4">
      <c r="D67" t="s">
        <v>25</v>
      </c>
    </row>
  </sheetData>
  <mergeCells count="26">
    <mergeCell ref="D57:E57"/>
    <mergeCell ref="D58:E58"/>
    <mergeCell ref="D59:E59"/>
    <mergeCell ref="A62:I62"/>
    <mergeCell ref="A61:I61"/>
    <mergeCell ref="H57:I57"/>
    <mergeCell ref="H58:I58"/>
    <mergeCell ref="H59:I59"/>
    <mergeCell ref="F57:G57"/>
    <mergeCell ref="F58:G58"/>
    <mergeCell ref="F59:G59"/>
    <mergeCell ref="H55:I55"/>
    <mergeCell ref="H56:I56"/>
    <mergeCell ref="F55:G55"/>
    <mergeCell ref="F56:G56"/>
    <mergeCell ref="D55:E55"/>
    <mergeCell ref="D56:E56"/>
    <mergeCell ref="A1:D1"/>
    <mergeCell ref="F3:I3"/>
    <mergeCell ref="B3:B4"/>
    <mergeCell ref="A3:A4"/>
    <mergeCell ref="D54:E54"/>
    <mergeCell ref="F54:G54"/>
    <mergeCell ref="D3:E3"/>
    <mergeCell ref="C3:C4"/>
    <mergeCell ref="H54:I54"/>
  </mergeCells>
  <phoneticPr fontId="0" type="noConversion"/>
  <printOptions horizontalCentered="1"/>
  <pageMargins left="0.25" right="0.25" top="1" bottom="0.5" header="0.5" footer="0.25"/>
  <pageSetup scale="81" orientation="portrait" r:id="rId1"/>
  <headerFooter alignWithMargins="0">
    <oddHeader>&amp;C&amp;"Times New Roman,Bold"&amp;12Oklahoma State Regents for Higher Education
&amp;11Tuition and Mandatory Fee Request&amp;R&amp;"Times New Roman,Bold Italic"&amp;11Professional Program</oddHeader>
    <oddFooter>&amp;L&amp;"Times New Roman,Italic"&amp;8&amp;D&amp;R&amp;"Times New Roman,Italic"&amp;8&amp;F
&amp;A</oddFooter>
  </headerFooter>
  <legacyDrawing r:id="rId2"/>
</worksheet>
</file>

<file path=docMetadata/LabelInfo.xml><?xml version="1.0" encoding="utf-8"?>
<clbl:labelList xmlns:clbl="http://schemas.microsoft.com/office/2020/mipLabelMetadata">
  <clbl:label id="{72b8a51b-08d1-4d14-a7b4-ff767462a449}" enabled="1" method="Standard" siteId="{f3996c88-1035-4508-9259-b125f4c50b1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Research</vt:lpstr>
      <vt:lpstr>Regional</vt:lpstr>
      <vt:lpstr>UCO</vt:lpstr>
      <vt:lpstr>USAO</vt:lpstr>
      <vt:lpstr> Comm Coll</vt:lpstr>
      <vt:lpstr>Grad Research</vt:lpstr>
      <vt:lpstr>Grad Regional</vt:lpstr>
      <vt:lpstr>Grad UCO</vt:lpstr>
      <vt:lpstr>Professional</vt:lpstr>
      <vt:lpstr>Flat-Rate</vt:lpstr>
      <vt:lpstr>Narrative</vt:lpstr>
      <vt:lpstr>Timeline</vt:lpstr>
      <vt:lpstr>UnderGrad&amp;GradPeerLimits</vt:lpstr>
      <vt:lpstr>Prof'l PeerLimit</vt:lpstr>
      <vt:lpstr>' Comm Coll'!Print_Area</vt:lpstr>
      <vt:lpstr>'Flat-Rate'!Print_Area</vt:lpstr>
      <vt:lpstr>'Grad Regional'!Print_Area</vt:lpstr>
      <vt:lpstr>'Grad Research'!Print_Area</vt:lpstr>
      <vt:lpstr>'Grad UCO'!Print_Area</vt:lpstr>
      <vt:lpstr>Narrative!Print_Area</vt:lpstr>
      <vt:lpstr>Professional!Print_Area</vt:lpstr>
      <vt:lpstr>Regional!Print_Area</vt:lpstr>
      <vt:lpstr>Research!Print_Area</vt:lpstr>
      <vt:lpstr>Timeline!Print_Area</vt:lpstr>
      <vt:lpstr>UCO!Print_Area</vt:lpstr>
      <vt:lpstr>USAO!Print_Area</vt:lpstr>
    </vt:vector>
  </TitlesOfParts>
  <Company>OSRHE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ycollier@osrhe.edu</dc:creator>
  <cp:lastModifiedBy>Dumas, Zachary</cp:lastModifiedBy>
  <cp:lastPrinted>2024-04-03T14:07:32Z</cp:lastPrinted>
  <dcterms:created xsi:type="dcterms:W3CDTF">2003-05-07T19:58:22Z</dcterms:created>
  <dcterms:modified xsi:type="dcterms:W3CDTF">2026-04-10T12:25:39Z</dcterms:modified>
</cp:coreProperties>
</file>