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<sst xmlns="http://schemas.openxmlformats.org/spreadsheetml/2006/main" count="115" uniqueCount="97">
  <si>
    <t>End of Year</t>
  </si>
  <si>
    <t># of Awards</t>
  </si>
  <si>
    <t>$ Paid</t>
  </si>
  <si>
    <t>$</t>
  </si>
  <si>
    <t>Committed</t>
  </si>
  <si>
    <t>University of Oklahoma</t>
  </si>
  <si>
    <t>Oklahoma State University</t>
  </si>
  <si>
    <t>OSU College of Osteopathic Medicine</t>
  </si>
  <si>
    <t>Total Comprehensive</t>
  </si>
  <si>
    <t>Four Year Public</t>
  </si>
  <si>
    <t>Cameron University</t>
  </si>
  <si>
    <t>East Central University</t>
  </si>
  <si>
    <t>Langston University</t>
  </si>
  <si>
    <t>Northeastern State University</t>
  </si>
  <si>
    <t>Northwestern Okla. State University</t>
  </si>
  <si>
    <t>Oklahoma Panhandle State University</t>
  </si>
  <si>
    <t>Rogers State University</t>
  </si>
  <si>
    <t>Southeastern Okla. State University</t>
  </si>
  <si>
    <t>Southwestern Okla. State University</t>
  </si>
  <si>
    <t>University of Central Oklahoma</t>
  </si>
  <si>
    <t>Total Four Year Public</t>
  </si>
  <si>
    <t>Univ. of Science and Arts of Oklahoma</t>
  </si>
  <si>
    <t>Two Year Public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</si>
  <si>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</si>
  <si>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</si>
  <si>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</si>
  <si>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</si>
  <si>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</si>
  <si>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</si>
  <si>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</si>
  <si>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</si>
  <si>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</si>
  <si>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</si>
  <si>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</si>
  <si>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</si>
  <si>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Total Two Year Public</t>
  </si>
  <si>
    <t>Four Year Private</t>
  </si>
  <si>
    <t>Bacone College</t>
  </si>
  <si>
    <t>Hillsdale Freewill Baptist College</t>
  </si>
  <si>
    <t>Mid-America Bible College</t>
  </si>
  <si>
    <t>Oklahoma Baptist University</t>
  </si>
  <si>
    <t>Okla. Christian Univ. of Science &amp; Arts</t>
  </si>
  <si>
    <t>Oklahoma City University</t>
  </si>
  <si>
    <t>Oral Roberts University</t>
  </si>
  <si>
    <t>Phillips Theological Seminary</t>
  </si>
  <si>
    <t>St. Gregory's University</t>
  </si>
  <si>
    <t>Southern Nazarene University</t>
  </si>
  <si>
    <t>University of Tulsa</t>
  </si>
  <si>
    <t>Total Four Year Private</t>
  </si>
  <si>
    <t>Public Technology Centers</t>
  </si>
  <si>
    <t>Chisholm Trail Technology Center</t>
  </si>
  <si>
    <t>Gordon Cooper Technology Center</t>
  </si>
  <si>
    <t>Kiamichi Technology Center</t>
  </si>
  <si>
    <t>Moore-Norman Technology Center</t>
  </si>
  <si>
    <t>Pioneer Technology Center</t>
  </si>
  <si>
    <t>Southern Oklahoma Technology Center</t>
  </si>
  <si>
    <t>Southwest Technology Center</t>
  </si>
  <si>
    <t>Wes Watkins Technology Center</t>
  </si>
  <si>
    <t>Total</t>
  </si>
  <si>
    <t>Meridian Technology Center</t>
  </si>
  <si>
    <t>Grand Total of All Schools</t>
  </si>
  <si>
    <t>Code</t>
  </si>
  <si>
    <t xml:space="preserve">                                  Oklahoma Tuition Aid Grant Program</t>
  </si>
  <si>
    <t xml:space="preserve">                                          Comparison of Awards</t>
  </si>
  <si>
    <t>Fall 2000</t>
  </si>
  <si>
    <t>Spring 2001</t>
  </si>
  <si>
    <t xml:space="preserve">Univ. Of Okla. Health Sciences Center </t>
  </si>
  <si>
    <t>2001-2002</t>
  </si>
  <si>
    <t>Oklahoma Wesleyan University</t>
  </si>
  <si>
    <t>Metro-Tech Skills Center</t>
  </si>
  <si>
    <t>OSU Technical Branch - Okmulgee</t>
  </si>
  <si>
    <t>Southwestern College of Christian Min.</t>
  </si>
  <si>
    <t>American Christian College &amp; Seminary</t>
  </si>
  <si>
    <t>Eastern Okla. County Tech. Center</t>
  </si>
  <si>
    <t>Metro-Tech Foster Estes Campus</t>
  </si>
  <si>
    <t>Tri-County Technology Center</t>
  </si>
  <si>
    <t>2002-2003</t>
  </si>
  <si>
    <t>Comprehensive/Professional</t>
  </si>
  <si>
    <t>OSU, Oklahoma City</t>
  </si>
  <si>
    <t>Autry Technology Center</t>
  </si>
  <si>
    <t xml:space="preserve">            Unduplicated Head Count for 2001-2002 is 23,620.</t>
  </si>
  <si>
    <t>Caddo Kiowa Technology Center</t>
  </si>
  <si>
    <t>Canadian Valley Technology Center</t>
  </si>
  <si>
    <t>Central Oklahoma Technology Center</t>
  </si>
  <si>
    <t>Great Plains Technology Center</t>
  </si>
  <si>
    <t>High Plains Technology Center</t>
  </si>
  <si>
    <t>Indian Capital Technology Center</t>
  </si>
  <si>
    <t>Mid-America Technology Center</t>
  </si>
  <si>
    <t>Francis Tuttle Technology Center</t>
  </si>
  <si>
    <t>Northeast Technology Center</t>
  </si>
  <si>
    <t>Pontotoc Technology Center</t>
  </si>
  <si>
    <t>Oklahoma Northwest Tech. Center</t>
  </si>
  <si>
    <t>Tulsa Technology Center</t>
  </si>
  <si>
    <t>Western Oklahoma Technology Center</t>
  </si>
  <si>
    <t xml:space="preserve">                                       2001-2002 Awards Paid - End of Year</t>
  </si>
  <si>
    <t xml:space="preserve">                               2002-2003 Awards Committed - As of September 5, 2002</t>
  </si>
  <si>
    <t>Note:   2001-2002 Grand Total Includes Duplicate Head Count In Instances Where A Student Transferred Mid-Year.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</si>
</sst>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2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13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4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01">
      <selection activeCell="H109" sqref="H109"/>
    </sheetView>
  </sheetViews>
  <sheetFormatPr defaultColWidth="9.140625" defaultRowHeight="12.75"/>
  <cols>
    <col min="1" max="1" width="7.421875" style="0" customWidth="1"/>
    <col min="2" max="2" width="33.140625" style="0" customWidth="1"/>
    <col min="3" max="3" width="12.140625" style="0" customWidth="1"/>
    <col min="4" max="4" width="13.57421875" style="0" customWidth="1"/>
    <col min="5" max="5" width="11.57421875" style="0" customWidth="1"/>
    <col min="6" max="7" width="11.57421875" style="0" hidden="1" customWidth="1"/>
    <col min="8" max="8" width="14.7109375" style="0" customWidth="1"/>
  </cols>
  <sheetData>
    <row r="1" spans="2:9" ht="15.75">
      <c r="B1" s="2" t="s">
        <v>62</v>
      </c>
      <c r="C1" s="1"/>
      <c r="D1" s="1"/>
      <c r="E1" s="1"/>
      <c r="F1" s="1"/>
      <c r="G1" s="1"/>
      <c r="I1" s="1"/>
    </row>
    <row r="2" spans="2:9" ht="15.75">
      <c r="B2" s="2" t="s">
        <v>63</v>
      </c>
      <c r="D2" s="1"/>
      <c r="E2" s="1"/>
      <c r="F2" s="1"/>
      <c r="G2" s="1"/>
      <c r="I2" s="1"/>
    </row>
    <row r="3" spans="2:9" ht="15.75">
      <c r="B3" s="2" t="s">
        <v>94</v>
      </c>
      <c r="C3" s="1"/>
      <c r="D3" s="1"/>
      <c r="E3" s="1"/>
      <c r="F3" s="1"/>
      <c r="G3" s="1"/>
      <c r="I3" s="1"/>
    </row>
    <row r="4" spans="2:9" ht="15.75">
      <c r="B4" s="2" t="s">
        <v>95</v>
      </c>
      <c r="C4" s="1"/>
      <c r="D4" s="1"/>
      <c r="E4" s="1"/>
      <c r="F4" s="1"/>
      <c r="G4" s="1"/>
      <c r="I4" s="1"/>
    </row>
    <row r="5" spans="2:8" ht="12.75">
      <c r="B5" s="4"/>
      <c r="C5" s="4"/>
      <c r="D5" s="4"/>
      <c r="E5" s="4"/>
      <c r="F5" s="4"/>
      <c r="G5" s="4"/>
      <c r="H5" s="4"/>
    </row>
    <row r="6" spans="1:8" ht="12.75">
      <c r="A6" s="37"/>
      <c r="B6" s="37"/>
      <c r="C6" s="46" t="s">
        <v>67</v>
      </c>
      <c r="D6" s="47" t="s">
        <v>67</v>
      </c>
      <c r="E6" s="43" t="s">
        <v>76</v>
      </c>
      <c r="F6" s="3"/>
      <c r="G6" s="3"/>
      <c r="H6" s="24" t="s">
        <v>76</v>
      </c>
    </row>
    <row r="7" spans="1:8" ht="12.75">
      <c r="A7" s="38"/>
      <c r="B7" s="38"/>
      <c r="C7" s="48" t="s">
        <v>0</v>
      </c>
      <c r="D7" s="49" t="s">
        <v>0</v>
      </c>
      <c r="E7" s="45" t="s">
        <v>1</v>
      </c>
      <c r="F7" s="3" t="s">
        <v>64</v>
      </c>
      <c r="G7" s="3" t="s">
        <v>65</v>
      </c>
      <c r="H7" s="25" t="s">
        <v>3</v>
      </c>
    </row>
    <row r="8" spans="1:8" ht="12.75">
      <c r="A8" s="34"/>
      <c r="B8" s="34"/>
      <c r="C8" s="50" t="s">
        <v>1</v>
      </c>
      <c r="D8" s="51" t="s">
        <v>2</v>
      </c>
      <c r="E8" s="34"/>
      <c r="F8" s="4"/>
      <c r="G8" s="4"/>
      <c r="H8" s="26" t="s">
        <v>4</v>
      </c>
    </row>
    <row r="9" spans="1:8" ht="12.75">
      <c r="A9" s="43" t="s">
        <v>61</v>
      </c>
      <c r="B9" s="9" t="s">
        <v>77</v>
      </c>
      <c r="C9" s="52"/>
      <c r="D9" s="53"/>
      <c r="E9" s="12"/>
      <c r="F9" s="12"/>
      <c r="G9" s="12"/>
      <c r="H9" s="11"/>
    </row>
    <row r="10" spans="1:8" ht="12.75">
      <c r="A10" s="35">
        <v>3184</v>
      </c>
      <c r="B10" s="32" t="s">
        <v>5</v>
      </c>
      <c r="C10" s="54">
        <v>2490</v>
      </c>
      <c r="D10" s="55">
        <v>2259118</v>
      </c>
      <c r="E10" s="13">
        <v>2076</v>
      </c>
      <c r="F10" s="13">
        <v>1150557</v>
      </c>
      <c r="G10" s="13">
        <v>1004053</v>
      </c>
      <c r="H10" s="44">
        <v>2046138</v>
      </c>
    </row>
    <row r="11" spans="1:8" ht="12.75">
      <c r="A11" s="10">
        <v>5889</v>
      </c>
      <c r="B11" s="32" t="s">
        <v>66</v>
      </c>
      <c r="C11" s="54">
        <v>826</v>
      </c>
      <c r="D11" s="55">
        <v>792082</v>
      </c>
      <c r="E11" s="13">
        <v>763</v>
      </c>
      <c r="F11" s="13">
        <v>382288</v>
      </c>
      <c r="G11" s="13">
        <v>365340</v>
      </c>
      <c r="H11" s="44">
        <v>760546</v>
      </c>
    </row>
    <row r="12" spans="1:8" ht="12.75">
      <c r="A12" s="10">
        <v>3170</v>
      </c>
      <c r="B12" s="32" t="s">
        <v>6</v>
      </c>
      <c r="C12" s="54">
        <v>2323</v>
      </c>
      <c r="D12" s="55">
        <v>2063293</v>
      </c>
      <c r="E12" s="13">
        <v>2107</v>
      </c>
      <c r="F12" s="13">
        <v>1119413</v>
      </c>
      <c r="G12" s="13">
        <v>992106</v>
      </c>
      <c r="H12" s="44">
        <v>2081286</v>
      </c>
    </row>
    <row r="13" spans="1:8" ht="12.75">
      <c r="A13" s="10">
        <v>11282</v>
      </c>
      <c r="B13" s="32" t="s">
        <v>7</v>
      </c>
      <c r="C13" s="56">
        <v>138</v>
      </c>
      <c r="D13" s="57">
        <v>133500</v>
      </c>
      <c r="E13" s="15">
        <v>133</v>
      </c>
      <c r="F13" s="15">
        <v>79492</v>
      </c>
      <c r="G13" s="15">
        <v>78492</v>
      </c>
      <c r="H13" s="44">
        <v>133000</v>
      </c>
    </row>
    <row r="14" spans="1:8" ht="12.75">
      <c r="A14" s="10"/>
      <c r="B14" s="32"/>
      <c r="C14" s="56"/>
      <c r="D14" s="57"/>
      <c r="E14" s="15"/>
      <c r="F14" s="15"/>
      <c r="G14" s="15"/>
      <c r="H14" s="16"/>
    </row>
    <row r="15" spans="1:8" ht="12.75">
      <c r="A15" s="10"/>
      <c r="B15" s="33" t="s">
        <v>8</v>
      </c>
      <c r="C15" s="58">
        <f aca="true" t="shared" si="0" ref="C15:H15">SUM(C10:C13)</f>
        <v>5777</v>
      </c>
      <c r="D15" s="59">
        <f t="shared" si="0"/>
        <v>5247993</v>
      </c>
      <c r="E15" s="18">
        <f t="shared" si="0"/>
        <v>5079</v>
      </c>
      <c r="F15" s="18">
        <f t="shared" si="0"/>
        <v>2731750</v>
      </c>
      <c r="G15" s="18">
        <f t="shared" si="0"/>
        <v>2439991</v>
      </c>
      <c r="H15" s="19">
        <f t="shared" si="0"/>
        <v>5020970</v>
      </c>
    </row>
    <row r="16" spans="1:8" ht="12.75">
      <c r="A16" s="10"/>
      <c r="B16" s="32"/>
      <c r="C16" s="54"/>
      <c r="D16" s="52"/>
      <c r="E16" s="13"/>
      <c r="F16" s="13"/>
      <c r="G16" s="13"/>
      <c r="H16" s="19"/>
    </row>
    <row r="17" spans="1:8" ht="12.75">
      <c r="A17" s="10"/>
      <c r="B17" s="31" t="s">
        <v>9</v>
      </c>
      <c r="C17" s="54"/>
      <c r="D17" s="52"/>
      <c r="E17" s="13"/>
      <c r="F17" s="13"/>
      <c r="G17" s="13"/>
      <c r="H17" s="14"/>
    </row>
    <row r="18" spans="1:8" ht="12.75">
      <c r="A18" s="10">
        <v>3150</v>
      </c>
      <c r="B18" s="32" t="s">
        <v>10</v>
      </c>
      <c r="C18" s="54">
        <v>759</v>
      </c>
      <c r="D18" s="55">
        <v>606782</v>
      </c>
      <c r="E18" s="13">
        <v>651</v>
      </c>
      <c r="F18" s="13">
        <v>274880</v>
      </c>
      <c r="G18" s="13">
        <v>269695</v>
      </c>
      <c r="H18" s="44">
        <v>606498</v>
      </c>
    </row>
    <row r="19" spans="1:8" ht="12.75">
      <c r="A19" s="10">
        <v>3154</v>
      </c>
      <c r="B19" s="32" t="s">
        <v>11</v>
      </c>
      <c r="C19" s="54">
        <v>928</v>
      </c>
      <c r="D19" s="55">
        <v>784529</v>
      </c>
      <c r="E19" s="13">
        <v>575</v>
      </c>
      <c r="F19" s="13">
        <v>421350</v>
      </c>
      <c r="G19" s="13">
        <v>396273</v>
      </c>
      <c r="H19" s="44">
        <v>559188</v>
      </c>
    </row>
    <row r="20" spans="1:8" ht="12.75">
      <c r="A20" s="10">
        <v>3157</v>
      </c>
      <c r="B20" s="32" t="s">
        <v>12</v>
      </c>
      <c r="C20" s="54">
        <v>566</v>
      </c>
      <c r="D20" s="55">
        <v>491988</v>
      </c>
      <c r="E20" s="13">
        <v>417</v>
      </c>
      <c r="F20" s="13">
        <v>224509</v>
      </c>
      <c r="G20" s="13">
        <v>187792</v>
      </c>
      <c r="H20" s="44">
        <v>408802</v>
      </c>
    </row>
    <row r="21" spans="1:8" ht="12.75">
      <c r="A21" s="10">
        <v>3161</v>
      </c>
      <c r="B21" s="32" t="s">
        <v>13</v>
      </c>
      <c r="C21" s="54">
        <v>2063</v>
      </c>
      <c r="D21" s="55">
        <v>1709913</v>
      </c>
      <c r="E21" s="13">
        <v>1962</v>
      </c>
      <c r="F21" s="13">
        <v>800624</v>
      </c>
      <c r="G21" s="13">
        <v>701819</v>
      </c>
      <c r="H21" s="44">
        <v>1914624</v>
      </c>
    </row>
    <row r="22" spans="1:8" ht="12.75">
      <c r="A22" s="10">
        <v>3163</v>
      </c>
      <c r="B22" s="32" t="s">
        <v>14</v>
      </c>
      <c r="C22" s="54">
        <v>280</v>
      </c>
      <c r="D22" s="55">
        <v>222700</v>
      </c>
      <c r="E22" s="13">
        <v>174</v>
      </c>
      <c r="F22" s="13">
        <v>125810</v>
      </c>
      <c r="G22" s="13">
        <v>108739</v>
      </c>
      <c r="H22" s="44">
        <v>168856</v>
      </c>
    </row>
    <row r="23" spans="1:8" ht="12.75">
      <c r="A23" s="10">
        <v>3174</v>
      </c>
      <c r="B23" s="32" t="s">
        <v>15</v>
      </c>
      <c r="C23" s="54">
        <v>81</v>
      </c>
      <c r="D23" s="55">
        <v>70529</v>
      </c>
      <c r="E23" s="13">
        <v>27</v>
      </c>
      <c r="F23" s="13">
        <v>41404</v>
      </c>
      <c r="G23" s="13">
        <v>36263</v>
      </c>
      <c r="H23" s="44">
        <v>26162</v>
      </c>
    </row>
    <row r="24" spans="1:8" ht="12.75">
      <c r="A24" s="10">
        <v>3168</v>
      </c>
      <c r="B24" s="32" t="s">
        <v>16</v>
      </c>
      <c r="C24" s="54">
        <v>413</v>
      </c>
      <c r="D24" s="55">
        <v>300716</v>
      </c>
      <c r="E24" s="13">
        <v>474</v>
      </c>
      <c r="F24" s="13">
        <v>109659</v>
      </c>
      <c r="G24" s="13">
        <v>94400</v>
      </c>
      <c r="H24" s="44">
        <v>444444</v>
      </c>
    </row>
    <row r="25" spans="1:8" ht="12.75">
      <c r="A25" s="10">
        <v>3179</v>
      </c>
      <c r="B25" s="32" t="s">
        <v>17</v>
      </c>
      <c r="C25" s="54">
        <v>669</v>
      </c>
      <c r="D25" s="55">
        <v>558238</v>
      </c>
      <c r="E25" s="13">
        <v>572</v>
      </c>
      <c r="F25" s="13">
        <v>314883</v>
      </c>
      <c r="G25" s="13">
        <v>266890</v>
      </c>
      <c r="H25" s="44">
        <v>562002</v>
      </c>
    </row>
    <row r="26" spans="1:8" ht="12.75">
      <c r="A26" s="10">
        <v>3181</v>
      </c>
      <c r="B26" s="32" t="s">
        <v>18</v>
      </c>
      <c r="C26" s="54">
        <v>995</v>
      </c>
      <c r="D26" s="55">
        <v>850254</v>
      </c>
      <c r="E26" s="13">
        <v>961</v>
      </c>
      <c r="F26" s="13">
        <v>490418</v>
      </c>
      <c r="G26" s="13">
        <v>422815</v>
      </c>
      <c r="H26" s="44">
        <v>929894</v>
      </c>
    </row>
    <row r="27" spans="1:8" ht="12.75">
      <c r="A27" s="10">
        <v>3152</v>
      </c>
      <c r="B27" s="32" t="s">
        <v>19</v>
      </c>
      <c r="C27" s="54">
        <v>1630</v>
      </c>
      <c r="D27" s="55">
        <v>1291256</v>
      </c>
      <c r="E27" s="13">
        <v>1313</v>
      </c>
      <c r="F27" s="13">
        <v>691327</v>
      </c>
      <c r="G27" s="13">
        <v>575883</v>
      </c>
      <c r="H27" s="44">
        <v>1229866</v>
      </c>
    </row>
    <row r="28" spans="1:8" ht="12.75">
      <c r="A28" s="10">
        <v>3167</v>
      </c>
      <c r="B28" s="32" t="s">
        <v>21</v>
      </c>
      <c r="C28" s="60">
        <v>332</v>
      </c>
      <c r="D28" s="57">
        <v>276198</v>
      </c>
      <c r="E28" s="21">
        <v>287</v>
      </c>
      <c r="F28" s="21">
        <v>141257</v>
      </c>
      <c r="G28" s="21">
        <v>123922</v>
      </c>
      <c r="H28" s="22">
        <v>278780</v>
      </c>
    </row>
    <row r="29" spans="1:8" ht="12.75">
      <c r="A29" s="10"/>
      <c r="B29" s="32"/>
      <c r="C29" s="60"/>
      <c r="D29" s="57"/>
      <c r="E29" s="21"/>
      <c r="F29" s="21"/>
      <c r="G29" s="21"/>
      <c r="H29" s="22"/>
    </row>
    <row r="30" spans="1:8" ht="12.75">
      <c r="A30" s="10"/>
      <c r="B30" s="33" t="s">
        <v>20</v>
      </c>
      <c r="C30" s="58">
        <f aca="true" t="shared" si="1" ref="C30:H30">SUM(C18:C28)</f>
        <v>8716</v>
      </c>
      <c r="D30" s="61">
        <f t="shared" si="1"/>
        <v>7163103</v>
      </c>
      <c r="E30" s="18">
        <f t="shared" si="1"/>
        <v>7413</v>
      </c>
      <c r="F30" s="18">
        <f t="shared" si="1"/>
        <v>3636121</v>
      </c>
      <c r="G30" s="18">
        <f t="shared" si="1"/>
        <v>3184491</v>
      </c>
      <c r="H30" s="23">
        <f t="shared" si="1"/>
        <v>7129116</v>
      </c>
    </row>
    <row r="31" spans="1:8" ht="12.75">
      <c r="A31" s="10"/>
      <c r="B31" s="32"/>
      <c r="C31" s="52"/>
      <c r="D31" s="53"/>
      <c r="E31" s="10"/>
      <c r="F31" s="10"/>
      <c r="G31" s="10"/>
      <c r="H31" s="20"/>
    </row>
    <row r="32" spans="1:8" ht="12.75">
      <c r="A32" s="10"/>
      <c r="B32" s="31" t="s">
        <v>22</v>
      </c>
      <c r="C32" s="52"/>
      <c r="D32" s="53"/>
      <c r="E32" s="10"/>
      <c r="F32" s="10"/>
      <c r="G32" s="10"/>
      <c r="H32" s="20"/>
    </row>
    <row r="33" spans="1:8" ht="12.75">
      <c r="A33" s="10">
        <v>3176</v>
      </c>
      <c r="B33" s="32" t="s">
        <v>23</v>
      </c>
      <c r="C33" s="52">
        <v>543</v>
      </c>
      <c r="D33" s="62">
        <v>399886</v>
      </c>
      <c r="E33" s="10">
        <v>299</v>
      </c>
      <c r="F33" s="10">
        <v>165571</v>
      </c>
      <c r="G33" s="10">
        <v>124804</v>
      </c>
      <c r="H33" s="44">
        <v>282648</v>
      </c>
    </row>
    <row r="34" spans="1:8" ht="12.75">
      <c r="A34" s="10">
        <v>3153</v>
      </c>
      <c r="B34" s="32" t="s">
        <v>24</v>
      </c>
      <c r="C34" s="52">
        <v>398</v>
      </c>
      <c r="D34" s="62">
        <v>273089</v>
      </c>
      <c r="E34" s="10">
        <v>396</v>
      </c>
      <c r="F34" s="10">
        <v>157676</v>
      </c>
      <c r="G34" s="10">
        <v>117156</v>
      </c>
      <c r="H34" s="44">
        <v>358368</v>
      </c>
    </row>
    <row r="35" spans="1:8" ht="12.75">
      <c r="A35" s="10">
        <v>3155</v>
      </c>
      <c r="B35" s="32" t="s">
        <v>25</v>
      </c>
      <c r="C35" s="52">
        <v>372</v>
      </c>
      <c r="D35" s="62">
        <v>284564</v>
      </c>
      <c r="E35" s="10">
        <v>92</v>
      </c>
      <c r="F35" s="10">
        <v>167183</v>
      </c>
      <c r="G35" s="10">
        <v>130327</v>
      </c>
      <c r="H35" s="44">
        <v>86474</v>
      </c>
    </row>
    <row r="36" spans="1:8" ht="12.75">
      <c r="A36" s="10">
        <v>3158</v>
      </c>
      <c r="B36" s="32" t="s">
        <v>26</v>
      </c>
      <c r="C36" s="52">
        <v>393</v>
      </c>
      <c r="D36" s="62">
        <v>268948</v>
      </c>
      <c r="E36" s="10">
        <v>269</v>
      </c>
      <c r="F36" s="10">
        <v>150820</v>
      </c>
      <c r="G36" s="10">
        <v>108005</v>
      </c>
      <c r="H36" s="44">
        <v>231518</v>
      </c>
    </row>
    <row r="37" spans="1:8" ht="12.75">
      <c r="A37" s="10">
        <v>3160</v>
      </c>
      <c r="B37" s="32" t="s">
        <v>27</v>
      </c>
      <c r="C37" s="52">
        <v>280</v>
      </c>
      <c r="D37" s="62">
        <v>204089</v>
      </c>
      <c r="E37" s="10">
        <v>0</v>
      </c>
      <c r="F37" s="10">
        <v>125953</v>
      </c>
      <c r="G37" s="10">
        <v>95151</v>
      </c>
      <c r="H37" s="44">
        <v>0</v>
      </c>
    </row>
    <row r="38" spans="1:8" ht="12.75">
      <c r="A38" s="10">
        <v>3162</v>
      </c>
      <c r="B38" s="32" t="s">
        <v>28</v>
      </c>
      <c r="C38" s="52">
        <v>433</v>
      </c>
      <c r="D38" s="62">
        <v>286727</v>
      </c>
      <c r="E38" s="10">
        <v>364</v>
      </c>
      <c r="F38" s="10">
        <v>147066</v>
      </c>
      <c r="G38" s="10">
        <v>118256</v>
      </c>
      <c r="H38" s="44">
        <v>304266</v>
      </c>
    </row>
    <row r="39" spans="1:8" ht="12.75">
      <c r="A39" s="10">
        <v>10391</v>
      </c>
      <c r="B39" s="32" t="s">
        <v>29</v>
      </c>
      <c r="C39" s="52">
        <v>788</v>
      </c>
      <c r="D39" s="62">
        <v>467167</v>
      </c>
      <c r="E39" s="10">
        <v>567</v>
      </c>
      <c r="F39" s="10">
        <v>183390</v>
      </c>
      <c r="G39" s="10">
        <v>160533</v>
      </c>
      <c r="H39" s="44">
        <v>489752</v>
      </c>
    </row>
    <row r="40" spans="1:8" ht="12.75">
      <c r="A40" s="10">
        <v>3171</v>
      </c>
      <c r="B40" s="32" t="s">
        <v>78</v>
      </c>
      <c r="C40" s="52">
        <v>470</v>
      </c>
      <c r="D40" s="62">
        <v>304789</v>
      </c>
      <c r="E40" s="10">
        <v>489</v>
      </c>
      <c r="F40" s="10">
        <v>139148</v>
      </c>
      <c r="G40" s="10">
        <v>111926</v>
      </c>
      <c r="H40" s="44">
        <v>427804</v>
      </c>
    </row>
    <row r="41" spans="1:8" ht="12.75">
      <c r="A41" s="10">
        <v>3172</v>
      </c>
      <c r="B41" s="32" t="s">
        <v>70</v>
      </c>
      <c r="C41" s="52">
        <v>325</v>
      </c>
      <c r="D41" s="62">
        <v>273666</v>
      </c>
      <c r="E41" s="10">
        <v>214</v>
      </c>
      <c r="F41" s="10">
        <v>176265</v>
      </c>
      <c r="G41" s="10">
        <v>132459</v>
      </c>
      <c r="H41" s="44">
        <v>211832</v>
      </c>
    </row>
    <row r="42" spans="1:8" ht="12.75">
      <c r="A42" s="10">
        <v>3156</v>
      </c>
      <c r="B42" s="32" t="s">
        <v>30</v>
      </c>
      <c r="C42" s="52">
        <v>214</v>
      </c>
      <c r="D42" s="62">
        <v>153340</v>
      </c>
      <c r="E42" s="10">
        <v>168</v>
      </c>
      <c r="F42" s="10">
        <v>79385</v>
      </c>
      <c r="G42" s="10">
        <v>63806</v>
      </c>
      <c r="H42" s="44">
        <v>158004</v>
      </c>
    </row>
    <row r="43" spans="1:8" ht="12.75">
      <c r="A43" s="10">
        <v>9185</v>
      </c>
      <c r="B43" s="32" t="s">
        <v>31</v>
      </c>
      <c r="C43" s="52">
        <v>618</v>
      </c>
      <c r="D43" s="62">
        <v>366146</v>
      </c>
      <c r="E43" s="10">
        <v>578</v>
      </c>
      <c r="F43" s="10">
        <v>181043</v>
      </c>
      <c r="G43" s="10">
        <v>135454</v>
      </c>
      <c r="H43" s="44">
        <v>436152</v>
      </c>
    </row>
    <row r="44" spans="1:8" ht="12.75">
      <c r="A44" s="10">
        <v>3178</v>
      </c>
      <c r="B44" s="32" t="s">
        <v>32</v>
      </c>
      <c r="C44" s="52">
        <v>348</v>
      </c>
      <c r="D44" s="62">
        <v>253997</v>
      </c>
      <c r="E44" s="10">
        <v>379</v>
      </c>
      <c r="F44" s="10">
        <v>136355</v>
      </c>
      <c r="G44" s="10">
        <v>95725</v>
      </c>
      <c r="H44" s="44">
        <v>342116</v>
      </c>
    </row>
    <row r="45" spans="1:8" ht="12.75">
      <c r="A45" s="10">
        <v>9763</v>
      </c>
      <c r="B45" s="32" t="s">
        <v>33</v>
      </c>
      <c r="C45" s="54">
        <v>1484</v>
      </c>
      <c r="D45" s="62">
        <v>889174</v>
      </c>
      <c r="E45" s="13">
        <v>1058</v>
      </c>
      <c r="F45" s="10">
        <v>349659</v>
      </c>
      <c r="G45" s="10">
        <v>276686</v>
      </c>
      <c r="H45" s="44">
        <v>809544</v>
      </c>
    </row>
    <row r="46" spans="1:8" ht="12.75">
      <c r="A46" s="10">
        <v>3146</v>
      </c>
      <c r="B46" s="32" t="s">
        <v>34</v>
      </c>
      <c r="C46" s="60">
        <v>215</v>
      </c>
      <c r="D46" s="63">
        <v>149247</v>
      </c>
      <c r="E46" s="21">
        <v>207</v>
      </c>
      <c r="F46" s="21">
        <v>67341</v>
      </c>
      <c r="G46" s="21">
        <v>55314</v>
      </c>
      <c r="H46" s="44">
        <v>190272</v>
      </c>
    </row>
    <row r="47" spans="1:8" ht="12.75">
      <c r="A47" s="10"/>
      <c r="B47" s="32"/>
      <c r="C47" s="60"/>
      <c r="D47" s="63"/>
      <c r="E47" s="21"/>
      <c r="F47" s="21"/>
      <c r="G47" s="21"/>
      <c r="H47" s="22"/>
    </row>
    <row r="48" spans="1:8" ht="12.75">
      <c r="A48" s="10"/>
      <c r="B48" s="33" t="s">
        <v>35</v>
      </c>
      <c r="C48" s="58">
        <f aca="true" t="shared" si="2" ref="C48:H48">SUM(C33:C46)</f>
        <v>6881</v>
      </c>
      <c r="D48" s="61">
        <f t="shared" si="2"/>
        <v>4574829</v>
      </c>
      <c r="E48" s="18">
        <f t="shared" si="2"/>
        <v>5080</v>
      </c>
      <c r="F48" s="18">
        <f t="shared" si="2"/>
        <v>2226855</v>
      </c>
      <c r="G48" s="18">
        <f t="shared" si="2"/>
        <v>1725602</v>
      </c>
      <c r="H48" s="23">
        <f t="shared" si="2"/>
        <v>4328750</v>
      </c>
    </row>
    <row r="49" spans="1:8" ht="12.75">
      <c r="A49" s="36"/>
      <c r="C49" s="5"/>
      <c r="D49" s="7"/>
      <c r="E49" s="5"/>
      <c r="F49" s="5"/>
      <c r="G49" s="5"/>
      <c r="H49" s="7"/>
    </row>
    <row r="50" spans="1:8" ht="12.75">
      <c r="A50" s="36"/>
      <c r="C50" s="5"/>
      <c r="D50" s="7"/>
      <c r="E50" s="5"/>
      <c r="F50" s="5"/>
      <c r="G50" s="5"/>
      <c r="H50" s="7"/>
    </row>
    <row r="51" spans="1:8" ht="12.75">
      <c r="A51" s="36"/>
      <c r="C51" s="5"/>
      <c r="D51" s="7"/>
      <c r="E51" s="5"/>
      <c r="F51" s="5"/>
      <c r="G51" s="5"/>
      <c r="H51" s="7"/>
    </row>
    <row r="52" spans="1:7" ht="12.75">
      <c r="A52" s="36"/>
      <c r="C52" s="6"/>
      <c r="E52" s="6"/>
      <c r="F52" s="6"/>
      <c r="G52" s="6"/>
    </row>
    <row r="53" spans="1:7" ht="12.75">
      <c r="A53" s="36"/>
      <c r="C53" s="6"/>
      <c r="E53" s="6"/>
      <c r="F53" s="6"/>
      <c r="G53" s="6"/>
    </row>
    <row r="54" spans="1:7" ht="12.75">
      <c r="A54" s="36"/>
      <c r="C54" s="6"/>
      <c r="E54" s="6"/>
      <c r="F54" s="6"/>
      <c r="G54" s="6"/>
    </row>
    <row r="55" spans="1:7" ht="12.75">
      <c r="A55" s="36"/>
      <c r="C55" s="6"/>
      <c r="E55" s="6"/>
      <c r="F55" s="6"/>
      <c r="G55" s="6"/>
    </row>
    <row r="56" spans="1:8" ht="12.75">
      <c r="A56" s="39"/>
      <c r="B56" s="30"/>
      <c r="C56" s="67" t="s">
        <v>67</v>
      </c>
      <c r="D56" s="67" t="s">
        <v>67</v>
      </c>
      <c r="E56" s="72" t="s">
        <v>76</v>
      </c>
      <c r="F56" s="27"/>
      <c r="G56" s="27"/>
      <c r="H56" s="43" t="s">
        <v>76</v>
      </c>
    </row>
    <row r="57" spans="1:8" ht="12.75">
      <c r="A57" s="40"/>
      <c r="B57" s="28"/>
      <c r="C57" s="68" t="s">
        <v>0</v>
      </c>
      <c r="D57" s="68" t="s">
        <v>0</v>
      </c>
      <c r="E57" s="73" t="s">
        <v>1</v>
      </c>
      <c r="F57" s="3" t="s">
        <v>64</v>
      </c>
      <c r="G57" s="3" t="s">
        <v>65</v>
      </c>
      <c r="H57" s="45" t="s">
        <v>3</v>
      </c>
    </row>
    <row r="58" spans="1:8" ht="12.75">
      <c r="A58" s="40"/>
      <c r="B58" s="4"/>
      <c r="C58" s="69" t="s">
        <v>1</v>
      </c>
      <c r="D58" s="69" t="s">
        <v>2</v>
      </c>
      <c r="E58" s="74"/>
      <c r="F58" s="4"/>
      <c r="G58" s="4"/>
      <c r="H58" s="76" t="s">
        <v>4</v>
      </c>
    </row>
    <row r="59" spans="1:8" ht="12.75">
      <c r="A59" s="42" t="s">
        <v>61</v>
      </c>
      <c r="B59" s="4"/>
      <c r="C59" s="70"/>
      <c r="D59" s="71"/>
      <c r="E59" s="75"/>
      <c r="F59" s="41"/>
      <c r="G59" s="41"/>
      <c r="H59" s="34"/>
    </row>
    <row r="60" spans="1:8" ht="12.75">
      <c r="A60" s="10"/>
      <c r="B60" s="31" t="s">
        <v>36</v>
      </c>
      <c r="C60" s="53"/>
      <c r="D60" s="53"/>
      <c r="E60" s="11"/>
      <c r="F60" s="11"/>
      <c r="G60" s="11"/>
      <c r="H60" s="11"/>
    </row>
    <row r="61" spans="1:8" ht="12.75">
      <c r="A61" s="10">
        <v>30758</v>
      </c>
      <c r="B61" s="32" t="s">
        <v>72</v>
      </c>
      <c r="C61" s="52">
        <v>21</v>
      </c>
      <c r="D61" s="64">
        <v>19500</v>
      </c>
      <c r="E61" s="10">
        <v>21</v>
      </c>
      <c r="F61" s="10">
        <v>4000</v>
      </c>
      <c r="G61" s="10">
        <v>4000</v>
      </c>
      <c r="H61" s="44">
        <v>27300</v>
      </c>
    </row>
    <row r="62" spans="1:8" ht="12.75">
      <c r="A62" s="10">
        <v>3147</v>
      </c>
      <c r="B62" s="32" t="s">
        <v>37</v>
      </c>
      <c r="C62" s="52">
        <v>318</v>
      </c>
      <c r="D62" s="64">
        <v>268500</v>
      </c>
      <c r="E62" s="10">
        <v>224</v>
      </c>
      <c r="F62" s="10">
        <v>85142</v>
      </c>
      <c r="G62" s="10">
        <v>75642</v>
      </c>
      <c r="H62" s="44">
        <v>291200</v>
      </c>
    </row>
    <row r="63" spans="1:8" ht="12.75">
      <c r="A63" s="10">
        <v>10266</v>
      </c>
      <c r="B63" s="32" t="s">
        <v>38</v>
      </c>
      <c r="C63" s="52">
        <v>40</v>
      </c>
      <c r="D63" s="64">
        <v>35000</v>
      </c>
      <c r="E63" s="10">
        <v>32</v>
      </c>
      <c r="F63" s="10">
        <v>11000</v>
      </c>
      <c r="G63" s="10">
        <v>9500</v>
      </c>
      <c r="H63" s="44">
        <v>41600</v>
      </c>
    </row>
    <row r="64" spans="1:8" ht="12.75">
      <c r="A64" s="10">
        <v>6942</v>
      </c>
      <c r="B64" s="32" t="s">
        <v>39</v>
      </c>
      <c r="C64" s="52">
        <v>78</v>
      </c>
      <c r="D64" s="64">
        <v>67500</v>
      </c>
      <c r="E64" s="10">
        <v>46</v>
      </c>
      <c r="F64" s="10">
        <v>26000</v>
      </c>
      <c r="G64" s="10">
        <v>25500</v>
      </c>
      <c r="H64" s="44">
        <v>59800</v>
      </c>
    </row>
    <row r="65" spans="1:8" ht="12.75">
      <c r="A65" s="10">
        <v>3164</v>
      </c>
      <c r="B65" s="32" t="s">
        <v>40</v>
      </c>
      <c r="C65" s="52">
        <v>147</v>
      </c>
      <c r="D65" s="64">
        <v>138000</v>
      </c>
      <c r="E65" s="10">
        <v>157</v>
      </c>
      <c r="F65" s="10">
        <v>66000</v>
      </c>
      <c r="G65" s="10">
        <v>61500</v>
      </c>
      <c r="H65" s="44">
        <v>204100</v>
      </c>
    </row>
    <row r="66" spans="1:8" ht="12.75">
      <c r="A66" s="10">
        <v>3165</v>
      </c>
      <c r="B66" s="32" t="s">
        <v>41</v>
      </c>
      <c r="C66" s="52">
        <v>133</v>
      </c>
      <c r="D66" s="64">
        <v>121500</v>
      </c>
      <c r="E66" s="10">
        <v>0</v>
      </c>
      <c r="F66" s="10">
        <v>62000</v>
      </c>
      <c r="G66" s="10">
        <v>50000</v>
      </c>
      <c r="H66" s="44">
        <v>0</v>
      </c>
    </row>
    <row r="67" spans="1:8" ht="12.75">
      <c r="A67" s="10">
        <v>3166</v>
      </c>
      <c r="B67" s="32" t="s">
        <v>42</v>
      </c>
      <c r="C67" s="52">
        <v>239</v>
      </c>
      <c r="D67" s="64">
        <v>212492</v>
      </c>
      <c r="E67" s="10">
        <v>74</v>
      </c>
      <c r="F67" s="10">
        <v>127000</v>
      </c>
      <c r="G67" s="10">
        <v>111790</v>
      </c>
      <c r="H67" s="44">
        <v>96200</v>
      </c>
    </row>
    <row r="68" spans="1:8" ht="12.75">
      <c r="A68" s="10">
        <v>3151</v>
      </c>
      <c r="B68" s="32" t="s">
        <v>68</v>
      </c>
      <c r="C68" s="52">
        <v>70</v>
      </c>
      <c r="D68" s="64">
        <v>60000</v>
      </c>
      <c r="E68" s="10">
        <v>61</v>
      </c>
      <c r="F68" s="10">
        <v>31000</v>
      </c>
      <c r="G68" s="10">
        <v>25500</v>
      </c>
      <c r="H68" s="44">
        <v>79300</v>
      </c>
    </row>
    <row r="69" spans="1:8" ht="12.75">
      <c r="A69" s="10">
        <v>3985</v>
      </c>
      <c r="B69" s="32" t="s">
        <v>43</v>
      </c>
      <c r="C69" s="52">
        <v>116</v>
      </c>
      <c r="D69" s="64">
        <v>107000</v>
      </c>
      <c r="E69" s="10">
        <v>108</v>
      </c>
      <c r="F69" s="10">
        <v>56000</v>
      </c>
      <c r="G69" s="10">
        <v>48000</v>
      </c>
      <c r="H69" s="44">
        <v>140400</v>
      </c>
    </row>
    <row r="70" spans="1:8" ht="12.75">
      <c r="A70" s="10">
        <v>25602</v>
      </c>
      <c r="B70" s="32" t="s">
        <v>44</v>
      </c>
      <c r="C70" s="52">
        <v>6</v>
      </c>
      <c r="D70" s="64">
        <v>3500</v>
      </c>
      <c r="E70" s="10">
        <v>6</v>
      </c>
      <c r="F70" s="10">
        <v>1000</v>
      </c>
      <c r="G70" s="10">
        <v>1500</v>
      </c>
      <c r="H70" s="44">
        <v>7800</v>
      </c>
    </row>
    <row r="71" spans="1:8" ht="12.75">
      <c r="A71" s="10">
        <v>3183</v>
      </c>
      <c r="B71" s="32" t="s">
        <v>45</v>
      </c>
      <c r="C71" s="52">
        <v>114</v>
      </c>
      <c r="D71" s="64">
        <v>102560</v>
      </c>
      <c r="E71" s="10">
        <v>60</v>
      </c>
      <c r="F71" s="10">
        <v>42500</v>
      </c>
      <c r="G71" s="10">
        <v>35500</v>
      </c>
      <c r="H71" s="44">
        <v>77452</v>
      </c>
    </row>
    <row r="72" spans="1:8" ht="12.75">
      <c r="A72" s="10">
        <v>3149</v>
      </c>
      <c r="B72" s="32" t="s">
        <v>46</v>
      </c>
      <c r="C72" s="52">
        <v>144</v>
      </c>
      <c r="D72" s="64">
        <v>116754</v>
      </c>
      <c r="E72" s="10">
        <v>99</v>
      </c>
      <c r="F72" s="10">
        <v>77275</v>
      </c>
      <c r="G72" s="10">
        <v>64884</v>
      </c>
      <c r="H72" s="44">
        <v>123632</v>
      </c>
    </row>
    <row r="73" spans="1:8" ht="12.75">
      <c r="A73" s="10">
        <v>3180</v>
      </c>
      <c r="B73" s="32" t="s">
        <v>71</v>
      </c>
      <c r="C73" s="52">
        <v>11</v>
      </c>
      <c r="D73" s="64">
        <v>10000</v>
      </c>
      <c r="E73" s="10">
        <v>19</v>
      </c>
      <c r="F73" s="10">
        <v>8500</v>
      </c>
      <c r="G73" s="10">
        <v>8500</v>
      </c>
      <c r="H73" s="44">
        <v>24700</v>
      </c>
    </row>
    <row r="74" spans="1:8" ht="12.75">
      <c r="A74" s="10">
        <v>3185</v>
      </c>
      <c r="B74" s="32" t="s">
        <v>47</v>
      </c>
      <c r="C74" s="60">
        <v>289</v>
      </c>
      <c r="D74" s="65">
        <v>265390</v>
      </c>
      <c r="E74" s="21">
        <v>276</v>
      </c>
      <c r="F74" s="21">
        <v>180374</v>
      </c>
      <c r="G74" s="21">
        <v>149500</v>
      </c>
      <c r="H74" s="22">
        <v>358082</v>
      </c>
    </row>
    <row r="75" spans="1:8" ht="12.75">
      <c r="A75" s="10"/>
      <c r="B75" s="32"/>
      <c r="C75" s="53"/>
      <c r="D75" s="52"/>
      <c r="E75" s="11"/>
      <c r="F75" s="11"/>
      <c r="G75" s="11"/>
      <c r="H75" s="20"/>
    </row>
    <row r="76" spans="1:8" ht="12.75">
      <c r="A76" s="10"/>
      <c r="B76" s="33" t="s">
        <v>48</v>
      </c>
      <c r="C76" s="58">
        <f>SUM(C61:C75)</f>
        <v>1726</v>
      </c>
      <c r="D76" s="66">
        <f>SUM(D61:D75)</f>
        <v>1527696</v>
      </c>
      <c r="E76" s="18">
        <f>SUM(E61:E74)</f>
        <v>1183</v>
      </c>
      <c r="F76" s="18">
        <f>SUM(F61:F74)</f>
        <v>777791</v>
      </c>
      <c r="G76" s="18">
        <f>SUM(G61:G74)</f>
        <v>671316</v>
      </c>
      <c r="H76" s="29">
        <f>SUM(H61:H75)</f>
        <v>1531566</v>
      </c>
    </row>
    <row r="77" spans="1:8" ht="12.75">
      <c r="A77" s="10"/>
      <c r="B77" s="32"/>
      <c r="C77" s="53"/>
      <c r="D77" s="53"/>
      <c r="E77" s="11"/>
      <c r="F77" s="11"/>
      <c r="G77" s="11"/>
      <c r="H77" s="20"/>
    </row>
    <row r="78" spans="1:8" ht="12.75">
      <c r="A78" s="10"/>
      <c r="B78" s="31" t="s">
        <v>49</v>
      </c>
      <c r="C78" s="53"/>
      <c r="D78" s="53"/>
      <c r="E78" s="11"/>
      <c r="F78" s="11"/>
      <c r="G78" s="11"/>
      <c r="H78" s="20"/>
    </row>
    <row r="79" spans="1:8" ht="12.75">
      <c r="A79" s="10">
        <v>8343</v>
      </c>
      <c r="B79" s="32" t="s">
        <v>79</v>
      </c>
      <c r="C79" s="52">
        <v>17</v>
      </c>
      <c r="D79" s="62">
        <v>10010</v>
      </c>
      <c r="E79" s="10">
        <v>0</v>
      </c>
      <c r="F79" s="10">
        <v>6492</v>
      </c>
      <c r="G79" s="10">
        <v>4508</v>
      </c>
      <c r="H79" s="44">
        <v>0</v>
      </c>
    </row>
    <row r="80" spans="1:8" ht="12.75">
      <c r="A80" s="10">
        <v>9963</v>
      </c>
      <c r="B80" s="32" t="s">
        <v>81</v>
      </c>
      <c r="C80" s="52">
        <v>70</v>
      </c>
      <c r="D80" s="62">
        <v>57586</v>
      </c>
      <c r="E80" s="10">
        <v>82</v>
      </c>
      <c r="F80" s="10">
        <v>21986</v>
      </c>
      <c r="G80" s="10">
        <v>19986</v>
      </c>
      <c r="H80" s="44">
        <v>80706</v>
      </c>
    </row>
    <row r="81" spans="1:8" ht="12.75">
      <c r="A81" s="10">
        <v>9965</v>
      </c>
      <c r="B81" s="32" t="s">
        <v>82</v>
      </c>
      <c r="C81" s="52">
        <v>25</v>
      </c>
      <c r="D81" s="62">
        <v>8247</v>
      </c>
      <c r="E81" s="10">
        <v>0</v>
      </c>
      <c r="F81" s="10">
        <v>3607</v>
      </c>
      <c r="G81" s="10">
        <v>2627</v>
      </c>
      <c r="H81" s="44">
        <v>0</v>
      </c>
    </row>
    <row r="82" spans="1:8" ht="12.75">
      <c r="A82" s="10">
        <v>9964</v>
      </c>
      <c r="B82" s="32" t="s">
        <v>83</v>
      </c>
      <c r="C82" s="52">
        <v>24</v>
      </c>
      <c r="D82" s="62">
        <v>16735</v>
      </c>
      <c r="E82" s="10">
        <v>0</v>
      </c>
      <c r="F82" s="10">
        <v>7570</v>
      </c>
      <c r="G82" s="10">
        <v>4348</v>
      </c>
      <c r="H82" s="44">
        <v>0</v>
      </c>
    </row>
    <row r="83" spans="1:8" ht="12.75">
      <c r="A83" s="10">
        <v>30511</v>
      </c>
      <c r="B83" s="32" t="s">
        <v>50</v>
      </c>
      <c r="C83" s="52">
        <v>5</v>
      </c>
      <c r="D83" s="62">
        <v>3348</v>
      </c>
      <c r="E83" s="10">
        <v>0</v>
      </c>
      <c r="F83" s="10">
        <v>1670</v>
      </c>
      <c r="G83" s="10">
        <v>1170</v>
      </c>
      <c r="H83" s="44">
        <v>0</v>
      </c>
    </row>
    <row r="84" spans="1:8" ht="12.75">
      <c r="A84" s="10">
        <v>15861</v>
      </c>
      <c r="B84" s="32" t="s">
        <v>73</v>
      </c>
      <c r="C84" s="52">
        <v>5</v>
      </c>
      <c r="D84" s="62">
        <v>2806</v>
      </c>
      <c r="E84" s="10">
        <v>3</v>
      </c>
      <c r="F84" s="10">
        <v>1325</v>
      </c>
      <c r="G84" s="10">
        <v>1325</v>
      </c>
      <c r="H84" s="44">
        <v>2254</v>
      </c>
    </row>
    <row r="85" spans="1:8" ht="12.75">
      <c r="A85" s="10">
        <v>22227</v>
      </c>
      <c r="B85" s="32" t="s">
        <v>88</v>
      </c>
      <c r="C85" s="52">
        <v>61</v>
      </c>
      <c r="D85" s="62">
        <v>39441</v>
      </c>
      <c r="E85" s="10">
        <v>138</v>
      </c>
      <c r="F85" s="10">
        <v>20875</v>
      </c>
      <c r="G85" s="10">
        <v>15073</v>
      </c>
      <c r="H85" s="44">
        <v>117574</v>
      </c>
    </row>
    <row r="86" spans="1:8" ht="12.75">
      <c r="A86" s="10">
        <v>9968</v>
      </c>
      <c r="B86" s="32" t="s">
        <v>51</v>
      </c>
      <c r="C86" s="52">
        <v>53</v>
      </c>
      <c r="D86" s="62">
        <v>20059</v>
      </c>
      <c r="E86" s="10">
        <v>67</v>
      </c>
      <c r="F86" s="10">
        <v>10592</v>
      </c>
      <c r="G86" s="10">
        <v>8273</v>
      </c>
      <c r="H86" s="44">
        <v>35116</v>
      </c>
    </row>
    <row r="87" spans="1:8" ht="12.75">
      <c r="A87" s="10">
        <v>10717</v>
      </c>
      <c r="B87" s="32" t="s">
        <v>84</v>
      </c>
      <c r="C87" s="52">
        <v>68</v>
      </c>
      <c r="D87" s="62">
        <v>39899</v>
      </c>
      <c r="E87" s="10">
        <v>0</v>
      </c>
      <c r="F87" s="10">
        <v>19393</v>
      </c>
      <c r="G87" s="10">
        <v>14047</v>
      </c>
      <c r="H87" s="44">
        <v>0</v>
      </c>
    </row>
    <row r="88" spans="1:8" ht="12.75">
      <c r="A88" s="10">
        <v>16118</v>
      </c>
      <c r="B88" s="32" t="s">
        <v>85</v>
      </c>
      <c r="C88" s="52">
        <v>13</v>
      </c>
      <c r="D88" s="62">
        <v>8589</v>
      </c>
      <c r="E88" s="10">
        <v>40</v>
      </c>
      <c r="F88" s="10">
        <v>2885</v>
      </c>
      <c r="G88" s="10">
        <v>2639</v>
      </c>
      <c r="H88" s="44">
        <v>37354</v>
      </c>
    </row>
    <row r="89" spans="1:8" ht="12.75">
      <c r="A89" s="10">
        <v>10053</v>
      </c>
      <c r="B89" s="32" t="s">
        <v>86</v>
      </c>
      <c r="C89" s="52">
        <v>95</v>
      </c>
      <c r="D89" s="62">
        <v>58094</v>
      </c>
      <c r="E89" s="10">
        <v>84</v>
      </c>
      <c r="F89" s="10">
        <v>21917</v>
      </c>
      <c r="G89" s="10">
        <v>13887</v>
      </c>
      <c r="H89" s="44">
        <v>59574</v>
      </c>
    </row>
    <row r="90" spans="1:8" ht="12.75">
      <c r="A90" s="10">
        <v>9204</v>
      </c>
      <c r="B90" s="32" t="s">
        <v>52</v>
      </c>
      <c r="C90" s="52">
        <v>158</v>
      </c>
      <c r="D90" s="62">
        <v>115252</v>
      </c>
      <c r="E90" s="10">
        <v>0</v>
      </c>
      <c r="F90" s="10">
        <v>36944</v>
      </c>
      <c r="G90" s="10">
        <v>34285</v>
      </c>
      <c r="H90" s="44">
        <v>0</v>
      </c>
    </row>
    <row r="91" spans="1:8" ht="12.75">
      <c r="A91" s="10">
        <v>20608</v>
      </c>
      <c r="B91" s="32" t="s">
        <v>59</v>
      </c>
      <c r="C91" s="52">
        <v>55</v>
      </c>
      <c r="D91" s="62">
        <v>40816</v>
      </c>
      <c r="E91" s="10">
        <v>54</v>
      </c>
      <c r="F91" s="10">
        <v>16595</v>
      </c>
      <c r="G91" s="10">
        <v>11546</v>
      </c>
      <c r="H91" s="44">
        <v>46190</v>
      </c>
    </row>
    <row r="92" spans="1:8" ht="12.75">
      <c r="A92" s="10">
        <v>22962</v>
      </c>
      <c r="B92" s="32" t="s">
        <v>74</v>
      </c>
      <c r="C92" s="52">
        <v>12</v>
      </c>
      <c r="D92" s="62">
        <v>5450</v>
      </c>
      <c r="E92" s="10">
        <v>6</v>
      </c>
      <c r="F92" s="10">
        <v>4206</v>
      </c>
      <c r="G92" s="10">
        <v>3839</v>
      </c>
      <c r="H92" s="44">
        <v>4508</v>
      </c>
    </row>
    <row r="93" spans="1:8" ht="12.75">
      <c r="A93" s="10">
        <v>5339</v>
      </c>
      <c r="B93" s="32" t="s">
        <v>69</v>
      </c>
      <c r="C93" s="52">
        <v>31</v>
      </c>
      <c r="D93" s="62">
        <v>20782</v>
      </c>
      <c r="E93" s="10">
        <v>0</v>
      </c>
      <c r="F93" s="10">
        <v>7232</v>
      </c>
      <c r="G93" s="10">
        <v>6577</v>
      </c>
      <c r="H93" s="44">
        <v>0</v>
      </c>
    </row>
    <row r="94" spans="1:8" ht="12.75">
      <c r="A94" s="10">
        <v>11537</v>
      </c>
      <c r="B94" s="32" t="s">
        <v>87</v>
      </c>
      <c r="C94" s="52">
        <v>12</v>
      </c>
      <c r="D94" s="62">
        <v>7703</v>
      </c>
      <c r="E94" s="10">
        <v>14</v>
      </c>
      <c r="F94" s="10">
        <v>1503</v>
      </c>
      <c r="G94" s="10">
        <v>928</v>
      </c>
      <c r="H94" s="44">
        <v>10796</v>
      </c>
    </row>
    <row r="95" spans="1:8" ht="12.75">
      <c r="A95" s="10">
        <v>12272</v>
      </c>
      <c r="B95" s="32" t="s">
        <v>53</v>
      </c>
      <c r="C95" s="52">
        <v>49</v>
      </c>
      <c r="D95" s="62">
        <v>37210</v>
      </c>
      <c r="E95" s="10">
        <v>17</v>
      </c>
      <c r="F95" s="10">
        <v>12838</v>
      </c>
      <c r="G95" s="10">
        <v>10094</v>
      </c>
      <c r="H95" s="44">
        <v>15760</v>
      </c>
    </row>
    <row r="96" spans="1:8" ht="12.75">
      <c r="A96" s="10">
        <v>20527</v>
      </c>
      <c r="B96" s="32" t="s">
        <v>89</v>
      </c>
      <c r="C96" s="52">
        <v>55</v>
      </c>
      <c r="D96" s="62">
        <v>26040</v>
      </c>
      <c r="E96" s="10">
        <v>0</v>
      </c>
      <c r="F96" s="10">
        <v>9630</v>
      </c>
      <c r="G96" s="10">
        <v>8480</v>
      </c>
      <c r="H96" s="44">
        <v>0</v>
      </c>
    </row>
    <row r="97" spans="1:8" ht="12.75">
      <c r="A97" s="10">
        <v>26000</v>
      </c>
      <c r="B97" s="32" t="s">
        <v>91</v>
      </c>
      <c r="C97" s="52">
        <v>8</v>
      </c>
      <c r="D97" s="62">
        <v>5777</v>
      </c>
      <c r="E97" s="10">
        <v>0</v>
      </c>
      <c r="F97" s="10">
        <v>4852</v>
      </c>
      <c r="G97" s="10">
        <v>5083</v>
      </c>
      <c r="H97" s="44">
        <v>0</v>
      </c>
    </row>
    <row r="98" spans="1:8" ht="12.75">
      <c r="A98" s="10">
        <v>11206</v>
      </c>
      <c r="B98" s="32" t="s">
        <v>54</v>
      </c>
      <c r="C98" s="52">
        <v>26</v>
      </c>
      <c r="D98" s="62">
        <v>18870</v>
      </c>
      <c r="E98" s="10">
        <v>28</v>
      </c>
      <c r="F98" s="10">
        <v>3678</v>
      </c>
      <c r="G98" s="10">
        <v>3678</v>
      </c>
      <c r="H98" s="44">
        <v>22502</v>
      </c>
    </row>
    <row r="99" spans="1:8" ht="12.75">
      <c r="A99" s="10">
        <v>25974</v>
      </c>
      <c r="B99" s="32" t="s">
        <v>90</v>
      </c>
      <c r="C99" s="52">
        <v>25</v>
      </c>
      <c r="D99" s="62">
        <v>20475</v>
      </c>
      <c r="E99" s="10">
        <v>26</v>
      </c>
      <c r="F99" s="10"/>
      <c r="G99" s="10"/>
      <c r="H99" s="44">
        <v>24652</v>
      </c>
    </row>
    <row r="100" spans="1:8" ht="12.75">
      <c r="A100" s="10">
        <v>10342</v>
      </c>
      <c r="B100" s="32" t="s">
        <v>55</v>
      </c>
      <c r="C100" s="52">
        <v>27</v>
      </c>
      <c r="D100" s="62">
        <v>12858</v>
      </c>
      <c r="E100" s="10">
        <v>25</v>
      </c>
      <c r="F100" s="10">
        <v>6489</v>
      </c>
      <c r="G100" s="10">
        <v>5475</v>
      </c>
      <c r="H100" s="44">
        <v>15308</v>
      </c>
    </row>
    <row r="101" spans="1:8" ht="12.75">
      <c r="A101" s="10">
        <v>30087</v>
      </c>
      <c r="B101" s="32" t="s">
        <v>56</v>
      </c>
      <c r="C101" s="52">
        <v>3</v>
      </c>
      <c r="D101" s="62">
        <v>2000</v>
      </c>
      <c r="E101" s="10">
        <v>8</v>
      </c>
      <c r="F101" s="10">
        <v>937</v>
      </c>
      <c r="G101" s="10">
        <v>937</v>
      </c>
      <c r="H101" s="44">
        <v>8000</v>
      </c>
    </row>
    <row r="102" spans="1:8" ht="12.75">
      <c r="A102" s="10">
        <v>8619</v>
      </c>
      <c r="B102" s="32" t="s">
        <v>75</v>
      </c>
      <c r="C102" s="52">
        <v>28</v>
      </c>
      <c r="D102" s="62">
        <v>19122</v>
      </c>
      <c r="E102" s="10">
        <v>27</v>
      </c>
      <c r="F102" s="10">
        <v>10244</v>
      </c>
      <c r="G102" s="10">
        <v>7207</v>
      </c>
      <c r="H102" s="44">
        <v>23950</v>
      </c>
    </row>
    <row r="103" spans="1:8" ht="12.75">
      <c r="A103" s="10">
        <v>5311</v>
      </c>
      <c r="B103" s="32" t="s">
        <v>92</v>
      </c>
      <c r="C103" s="52">
        <v>31</v>
      </c>
      <c r="D103" s="62">
        <v>6530</v>
      </c>
      <c r="E103" s="10">
        <v>0</v>
      </c>
      <c r="F103" s="10">
        <v>2257</v>
      </c>
      <c r="G103" s="10">
        <v>2380</v>
      </c>
      <c r="H103" s="44">
        <v>0</v>
      </c>
    </row>
    <row r="104" spans="1:8" ht="12.75">
      <c r="A104" s="10">
        <v>26005</v>
      </c>
      <c r="B104" s="32" t="s">
        <v>57</v>
      </c>
      <c r="C104" s="52">
        <v>42</v>
      </c>
      <c r="D104" s="62">
        <v>32313</v>
      </c>
      <c r="E104" s="10">
        <v>59</v>
      </c>
      <c r="F104" s="10">
        <v>12110</v>
      </c>
      <c r="G104" s="10">
        <v>9195</v>
      </c>
      <c r="H104" s="44">
        <v>57300</v>
      </c>
    </row>
    <row r="105" spans="1:8" ht="12.75">
      <c r="A105" s="10">
        <v>10762</v>
      </c>
      <c r="B105" s="32" t="s">
        <v>93</v>
      </c>
      <c r="C105" s="60">
        <v>28</v>
      </c>
      <c r="D105" s="62">
        <v>16765</v>
      </c>
      <c r="E105" s="21">
        <v>60</v>
      </c>
      <c r="F105" s="21">
        <v>8657</v>
      </c>
      <c r="G105" s="21">
        <v>6967</v>
      </c>
      <c r="H105" s="44">
        <v>45802</v>
      </c>
    </row>
    <row r="106" spans="1:8" ht="12.75">
      <c r="A106" s="11"/>
      <c r="B106" s="32"/>
      <c r="C106" s="60"/>
      <c r="D106" s="62"/>
      <c r="E106" s="10"/>
      <c r="F106" s="10"/>
      <c r="G106" s="10"/>
      <c r="H106" s="11"/>
    </row>
    <row r="107" spans="1:8" ht="12.75">
      <c r="A107" s="11"/>
      <c r="B107" s="33" t="s">
        <v>58</v>
      </c>
      <c r="C107" s="58">
        <v>1026</v>
      </c>
      <c r="D107" s="61">
        <v>652777</v>
      </c>
      <c r="E107" s="17">
        <f>SUM(E80:E105)</f>
        <v>738</v>
      </c>
      <c r="F107" s="17">
        <f>SUM(F80:F105)</f>
        <v>249992</v>
      </c>
      <c r="G107" s="17">
        <f>SUM(G80:G105)</f>
        <v>200046</v>
      </c>
      <c r="H107" s="23">
        <f>SUM(H80:H106)</f>
        <v>607346</v>
      </c>
    </row>
    <row r="108" spans="1:8" ht="12.75">
      <c r="A108" s="11"/>
      <c r="B108" s="32"/>
      <c r="C108" s="53"/>
      <c r="D108" s="53"/>
      <c r="E108" s="11"/>
      <c r="F108" s="11"/>
      <c r="G108" s="11"/>
      <c r="H108" s="11"/>
    </row>
    <row r="109" spans="1:8" ht="12.75">
      <c r="A109" s="11"/>
      <c r="B109" s="33" t="s">
        <v>60</v>
      </c>
      <c r="C109" s="58">
        <f aca="true" t="shared" si="3" ref="C109:H109">SUM(C15,C30,C48,C76,C107)</f>
        <v>24126</v>
      </c>
      <c r="D109" s="66">
        <f t="shared" si="3"/>
        <v>19166398</v>
      </c>
      <c r="E109" s="18">
        <f t="shared" si="3"/>
        <v>19493</v>
      </c>
      <c r="F109" s="18">
        <f t="shared" si="3"/>
        <v>9622509</v>
      </c>
      <c r="G109" s="18">
        <f t="shared" si="3"/>
        <v>8221446</v>
      </c>
      <c r="H109" s="29">
        <f t="shared" si="3"/>
        <v>18617748</v>
      </c>
    </row>
    <row r="110" spans="1:2" ht="12.75">
      <c r="A110" s="28"/>
      <c r="B110" s="8" t="s">
        <v>96</v>
      </c>
    </row>
    <row r="111" spans="1:2" ht="12.75">
      <c r="A111" s="28"/>
      <c r="B111" s="8" t="s">
        <v>80</v>
      </c>
    </row>
  </sheetData>
  <printOptions/>
  <pageMargins left="0.5" right="0.25" top="0.5" bottom="0.75" header="0.25" footer="0.5"/>
  <pageSetup horizontalDpi="600" verticalDpi="600" orientation="portrait" r:id="rId1"/>
  <headerFooter alignWithMargins="0">
    <oddFooter>&amp;L&amp;8Shiela/Excel/Sch_Funding_Compare_FL2002/9-5-02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shielaj</cp:lastModifiedBy>
  <cp:lastPrinted>2002-09-05T19:36:14Z</cp:lastPrinted>
  <dcterms:created xsi:type="dcterms:W3CDTF">2001-03-30T17:24:30Z</dcterms:created>
  <dcterms:modified xsi:type="dcterms:W3CDTF">2002-09-05T20:04:33Z</dcterms:modified>
  <cp:category/>
  <cp:version/>
  <cp:contentType/>
  <cp:contentStatus/>
</cp:coreProperties>
</file>