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1340" windowHeight="6300"/>
  </bookViews>
  <sheets>
    <sheet name="2015-2016" sheetId="1" r:id="rId1"/>
  </sheets>
  <definedNames>
    <definedName name="_xlnm.Print_Area" localSheetId="0">'2015-2016'!$A$1:$E$114</definedName>
  </definedNames>
  <calcPr calcId="145621"/>
</workbook>
</file>

<file path=xl/calcChain.xml><?xml version="1.0" encoding="utf-8"?>
<calcChain xmlns="http://schemas.openxmlformats.org/spreadsheetml/2006/main">
  <c r="E106" i="1" l="1"/>
  <c r="D106" i="1"/>
  <c r="E74" i="1"/>
  <c r="D74" i="1"/>
  <c r="E31" i="1"/>
  <c r="D31" i="1"/>
  <c r="E54" i="1"/>
  <c r="D54" i="1"/>
  <c r="E16" i="1" l="1"/>
  <c r="D16" i="1"/>
  <c r="E49" i="1"/>
  <c r="D49" i="1"/>
  <c r="B49" i="1"/>
  <c r="C106" i="1"/>
  <c r="B106" i="1"/>
  <c r="B31" i="1"/>
  <c r="C31" i="1"/>
  <c r="C16" i="1"/>
  <c r="B16" i="1"/>
  <c r="C49" i="1"/>
  <c r="C74" i="1"/>
  <c r="B74" i="1"/>
  <c r="E108" i="1" l="1"/>
  <c r="D108" i="1"/>
  <c r="B108" i="1"/>
  <c r="C108" i="1"/>
</calcChain>
</file>

<file path=xl/sharedStrings.xml><?xml version="1.0" encoding="utf-8"?>
<sst xmlns="http://schemas.openxmlformats.org/spreadsheetml/2006/main" count="119" uniqueCount="101">
  <si>
    <t># of Awards</t>
  </si>
  <si>
    <t>University of Oklahoma</t>
  </si>
  <si>
    <t>Oklahoma State University</t>
  </si>
  <si>
    <t>Cameron University</t>
  </si>
  <si>
    <t>East Central University</t>
  </si>
  <si>
    <t>Langston University</t>
  </si>
  <si>
    <t>Northeastern State University</t>
  </si>
  <si>
    <t>Oklahoma Panhandle State University</t>
  </si>
  <si>
    <t>Rogers State University</t>
  </si>
  <si>
    <t>University of Central Oklahoma</t>
  </si>
  <si>
    <t>Carl Albert State College</t>
  </si>
  <si>
    <t>Connors State College</t>
  </si>
  <si>
    <t>Eastern Oklahoma State College</t>
  </si>
  <si>
    <t>Murray State College</t>
  </si>
  <si>
    <t>Northeastern Oklahoma A&amp;M College</t>
  </si>
  <si>
    <t>Northern Oklahoma College</t>
  </si>
  <si>
    <t>Oklahoma City Community College</t>
  </si>
  <si>
    <t>Redlands Community College</t>
  </si>
  <si>
    <t>Rose State College</t>
  </si>
  <si>
    <t>Seminole State College</t>
  </si>
  <si>
    <t>Tulsa Community College</t>
  </si>
  <si>
    <t>Western Oklahoma State College</t>
  </si>
  <si>
    <t>Bacone College</t>
  </si>
  <si>
    <t>Hillsdale Freewill Baptist College</t>
  </si>
  <si>
    <t>Oklahoma Baptist University</t>
  </si>
  <si>
    <t>Oklahoma City University</t>
  </si>
  <si>
    <t>Oral Roberts University</t>
  </si>
  <si>
    <t>St. Gregory's University</t>
  </si>
  <si>
    <t>Southern Nazarene University</t>
  </si>
  <si>
    <t>Chisholm Trail Technology Center</t>
  </si>
  <si>
    <t>Gordon Cooper Technology Center</t>
  </si>
  <si>
    <t>Kiamichi Technology Center</t>
  </si>
  <si>
    <t>Pioneer Technology Center</t>
  </si>
  <si>
    <t>Southern Oklahoma Technology Center</t>
  </si>
  <si>
    <t>Southwest Technology Center</t>
  </si>
  <si>
    <t>Wes Watkins Technology Center</t>
  </si>
  <si>
    <t>Meridian Technology Center</t>
  </si>
  <si>
    <t>Oklahoma Wesleyan University</t>
  </si>
  <si>
    <t>Tri-County Technology Center</t>
  </si>
  <si>
    <t>Caddo Kiowa Technology Center</t>
  </si>
  <si>
    <t>Canadian Valley Technology Center</t>
  </si>
  <si>
    <t>Central Oklahoma Technology Center</t>
  </si>
  <si>
    <t>Francis Tuttle Technology Center</t>
  </si>
  <si>
    <t>Great Plains Technology Center</t>
  </si>
  <si>
    <t>High Plains Technology Center</t>
  </si>
  <si>
    <t>Indian Capital Technology Center</t>
  </si>
  <si>
    <t>Mid-America Technology Center</t>
  </si>
  <si>
    <t>Moore Norman Technology Center</t>
  </si>
  <si>
    <t>Northeast Technology Center</t>
  </si>
  <si>
    <t>Northwest Technology Center</t>
  </si>
  <si>
    <t>Autry Technology Center</t>
  </si>
  <si>
    <t>Pontotoc Technology Center</t>
  </si>
  <si>
    <t>Tulsa Technology Center</t>
  </si>
  <si>
    <t>Western Oklahoma Technology Center</t>
  </si>
  <si>
    <t>University of Oklahoma Health Sciences Center</t>
  </si>
  <si>
    <t>Northwestern Oklahoma State University</t>
  </si>
  <si>
    <t>Southeastern Oklahoma State University</t>
  </si>
  <si>
    <t>Southwestern Oklahoma State University</t>
  </si>
  <si>
    <t xml:space="preserve">                                                Oklahoma Tuition Aid Grant Program</t>
  </si>
  <si>
    <t xml:space="preserve">                                                    Two-Year Comparison of Awards</t>
  </si>
  <si>
    <t>Institution</t>
  </si>
  <si>
    <t>Grand Total of All Institutions</t>
  </si>
  <si>
    <t>Career Technology Centers</t>
  </si>
  <si>
    <t xml:space="preserve">                                         Oklahoma State Regents for Higher Education</t>
  </si>
  <si>
    <t>Family of Faith College</t>
  </si>
  <si>
    <t>Oklahoma State University, Oklahoma City</t>
  </si>
  <si>
    <t>Oklahoma Christian University</t>
  </si>
  <si>
    <t>Mid-America Christian University</t>
  </si>
  <si>
    <t>Southwestern Christian University</t>
  </si>
  <si>
    <t>The University of Tulsa</t>
  </si>
  <si>
    <t>Regional Universities</t>
  </si>
  <si>
    <t>Community Colleges</t>
  </si>
  <si>
    <t>Research Universities</t>
  </si>
  <si>
    <t>Total Regional Universities</t>
  </si>
  <si>
    <t>Total Community Colleges</t>
  </si>
  <si>
    <t>Independent Institutions</t>
  </si>
  <si>
    <t>Total Independent Institutions</t>
  </si>
  <si>
    <t>Total Research Universities</t>
  </si>
  <si>
    <t>Total Career Technology Centers</t>
  </si>
  <si>
    <t>Red River Technology Center</t>
  </si>
  <si>
    <t>Mid-Del Technology Center</t>
  </si>
  <si>
    <t>Metro Technology Center</t>
  </si>
  <si>
    <t xml:space="preserve">Notes:   </t>
  </si>
  <si>
    <t>OSU Institute of Technology, Okmulgee</t>
  </si>
  <si>
    <t>University of Science &amp; Arts of Oklahoma</t>
  </si>
  <si>
    <t xml:space="preserve">                                                                                                                                </t>
  </si>
  <si>
    <t>$ Paid</t>
  </si>
  <si>
    <t>2014-2015</t>
  </si>
  <si>
    <t>Spring awards are allowed through 4/5/2014.</t>
  </si>
  <si>
    <t>In 2014-2015 the award cutoff is FAFSA receipt dates through 3/31/2014 and 1700 EFC.</t>
  </si>
  <si>
    <t>Green Country Technology Center</t>
  </si>
  <si>
    <t>2015-2016</t>
  </si>
  <si>
    <t>College of Muscogee Nation</t>
  </si>
  <si>
    <t>-</t>
  </si>
  <si>
    <t>Comanche Nation College</t>
  </si>
  <si>
    <t>Final</t>
  </si>
  <si>
    <t xml:space="preserve">                                                           2014-2015 and 2015-2016</t>
  </si>
  <si>
    <t>Tribal Colleges</t>
  </si>
  <si>
    <t>Total Tribal Colleges</t>
  </si>
  <si>
    <t>In 2015-2016 the award cutoff is FAFSA receipt dates through 3/31/2015 and 1700 EFC.</t>
  </si>
  <si>
    <t>Eastern OK Technology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</si>
</sst>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5" xfId="0" applyFont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Alignment="1">
      <alignment horizontal="center"/>
    </xf>
    <xf numFmtId="0" fontId="0" fillId="0" borderId="1" xfId="0" applyFill="1" applyBorder="1"/>
    <xf numFmtId="0" fontId="0" fillId="0" borderId="0" xfId="0" applyFill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4" xfId="0" applyFill="1" applyBorder="1" applyAlignment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5" xfId="0" applyFill="1" applyBorder="1"/>
    <xf numFmtId="0" fontId="0" fillId="0" borderId="2" xfId="0" applyFill="1" applyBorder="1"/>
    <xf numFmtId="0" fontId="2" fillId="0" borderId="0" xfId="0" applyFont="1" applyFill="1"/>
    <xf numFmtId="0" fontId="1" fillId="0" borderId="0" xfId="0" applyFont="1"/>
    <xf numFmtId="0" fontId="4" fillId="0" borderId="0" xfId="0" applyFont="1" applyFill="1" applyAlignment="1"/>
    <xf numFmtId="0" fontId="0" fillId="0" borderId="0" xfId="0" applyFill="1" applyAlignment="1"/>
    <xf numFmtId="0" fontId="1" fillId="0" borderId="0" xfId="0" applyFont="1" applyFill="1"/>
    <xf numFmtId="0" fontId="0" fillId="0" borderId="0" xfId="0" applyBorder="1"/>
    <xf numFmtId="0" fontId="1" fillId="0" borderId="1" xfId="0" applyFont="1" applyFill="1" applyBorder="1"/>
    <xf numFmtId="14" fontId="4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64" fontId="6" fillId="2" borderId="1" xfId="1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164" fontId="2" fillId="2" borderId="1" xfId="1" applyNumberFormat="1" applyFont="1" applyFill="1" applyBorder="1"/>
    <xf numFmtId="0" fontId="0" fillId="2" borderId="1" xfId="0" applyFill="1" applyBorder="1"/>
    <xf numFmtId="164" fontId="2" fillId="2" borderId="1" xfId="1" applyNumberFormat="1" applyFont="1" applyFill="1" applyBorder="1" applyAlignment="1">
      <alignment horizontal="right"/>
    </xf>
    <xf numFmtId="0" fontId="0" fillId="2" borderId="0" xfId="0" applyFill="1"/>
    <xf numFmtId="0" fontId="0" fillId="0" borderId="0" xfId="0" applyFont="1" applyFill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3" fontId="2" fillId="3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right"/>
    </xf>
    <xf numFmtId="164" fontId="2" fillId="3" borderId="1" xfId="1" applyNumberFormat="1" applyFont="1" applyFill="1" applyBorder="1"/>
    <xf numFmtId="164" fontId="2" fillId="3" borderId="1" xfId="0" applyNumberFormat="1" applyFont="1" applyFill="1" applyBorder="1"/>
    <xf numFmtId="0" fontId="1" fillId="0" borderId="0" xfId="0" applyFont="1" applyFill="1" applyBorder="1"/>
    <xf numFmtId="0" fontId="0" fillId="0" borderId="1" xfId="0" applyBorder="1"/>
    <xf numFmtId="3" fontId="0" fillId="3" borderId="1" xfId="0" applyNumberFormat="1" applyFill="1" applyBorder="1"/>
    <xf numFmtId="164" fontId="0" fillId="3" borderId="1" xfId="0" applyNumberFormat="1" applyFill="1" applyBorder="1"/>
    <xf numFmtId="3" fontId="0" fillId="3" borderId="1" xfId="0" applyNumberFormat="1" applyFill="1" applyBorder="1" applyAlignment="1">
      <alignment horizontal="center"/>
    </xf>
    <xf numFmtId="37" fontId="2" fillId="3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="87" zoomScaleNormal="87" zoomScaleSheetLayoutView="100" workbookViewId="0"/>
  </sheetViews>
  <sheetFormatPr defaultRowHeight="12.75" x14ac:dyDescent="0.2"/>
  <cols>
    <col min="1" max="1" width="39.140625" customWidth="1"/>
    <col min="2" max="2" width="13.140625" style="12" customWidth="1"/>
    <col min="3" max="3" width="17.7109375" style="12" customWidth="1"/>
    <col min="4" max="4" width="16.42578125" customWidth="1"/>
    <col min="5" max="5" width="17.42578125" customWidth="1"/>
    <col min="6" max="6" width="9.140625" style="23" customWidth="1"/>
  </cols>
  <sheetData>
    <row r="1" spans="1:6" ht="15.75" x14ac:dyDescent="0.25">
      <c r="A1" s="5" t="s">
        <v>63</v>
      </c>
    </row>
    <row r="2" spans="1:6" ht="15.75" x14ac:dyDescent="0.25">
      <c r="A2" s="5" t="s">
        <v>58</v>
      </c>
      <c r="B2" s="13"/>
      <c r="C2" s="13"/>
      <c r="D2" s="6"/>
      <c r="E2" s="7"/>
    </row>
    <row r="3" spans="1:6" ht="15.75" x14ac:dyDescent="0.25">
      <c r="A3" s="5" t="s">
        <v>59</v>
      </c>
      <c r="B3" s="14"/>
      <c r="C3" s="13"/>
      <c r="D3" s="6"/>
      <c r="E3" s="7"/>
    </row>
    <row r="4" spans="1:6" ht="15.75" x14ac:dyDescent="0.25">
      <c r="A4" s="5" t="s">
        <v>96</v>
      </c>
      <c r="B4" s="13"/>
      <c r="C4" s="13"/>
      <c r="D4" s="6"/>
      <c r="E4" s="7"/>
    </row>
    <row r="5" spans="1:6" ht="15.75" x14ac:dyDescent="0.25">
      <c r="A5" s="10"/>
      <c r="B5" s="29">
        <v>42424</v>
      </c>
      <c r="C5" s="15"/>
      <c r="D5" s="6"/>
      <c r="E5" s="7"/>
    </row>
    <row r="6" spans="1:6" s="12" customFormat="1" ht="15.75" x14ac:dyDescent="0.25">
      <c r="A6" s="24"/>
      <c r="B6" s="15"/>
      <c r="C6" s="16"/>
      <c r="D6" s="16"/>
      <c r="E6" s="25"/>
      <c r="F6" s="26"/>
    </row>
    <row r="7" spans="1:6" x14ac:dyDescent="0.2">
      <c r="A7" s="4"/>
      <c r="B7" s="17"/>
      <c r="C7" s="17"/>
      <c r="D7" s="4"/>
      <c r="E7" s="4"/>
    </row>
    <row r="8" spans="1:6" x14ac:dyDescent="0.2">
      <c r="A8" s="8" t="s">
        <v>60</v>
      </c>
      <c r="B8" s="41" t="s">
        <v>87</v>
      </c>
      <c r="C8" s="41" t="s">
        <v>87</v>
      </c>
      <c r="D8" s="47" t="s">
        <v>91</v>
      </c>
      <c r="E8" s="47" t="s">
        <v>91</v>
      </c>
    </row>
    <row r="9" spans="1:6" x14ac:dyDescent="0.2">
      <c r="A9" s="3"/>
      <c r="B9" s="42" t="s">
        <v>95</v>
      </c>
      <c r="C9" s="42" t="s">
        <v>95</v>
      </c>
      <c r="D9" s="48">
        <v>42424</v>
      </c>
      <c r="E9" s="48">
        <v>42424</v>
      </c>
    </row>
    <row r="10" spans="1:6" x14ac:dyDescent="0.2">
      <c r="A10" s="2"/>
      <c r="B10" s="42" t="s">
        <v>0</v>
      </c>
      <c r="C10" s="42" t="s">
        <v>86</v>
      </c>
      <c r="D10" s="48" t="s">
        <v>0</v>
      </c>
      <c r="E10" s="48" t="s">
        <v>86</v>
      </c>
    </row>
    <row r="11" spans="1:6" x14ac:dyDescent="0.2">
      <c r="A11" s="1" t="s">
        <v>72</v>
      </c>
      <c r="B11" s="43"/>
      <c r="C11" s="36"/>
      <c r="D11" s="49"/>
      <c r="E11" s="49"/>
    </row>
    <row r="12" spans="1:6" x14ac:dyDescent="0.2">
      <c r="A12" s="11" t="s">
        <v>2</v>
      </c>
      <c r="B12" s="33">
        <v>2272</v>
      </c>
      <c r="C12" s="31">
        <v>2046884</v>
      </c>
      <c r="D12" s="58">
        <v>2216</v>
      </c>
      <c r="E12" s="57">
        <v>1105064</v>
      </c>
    </row>
    <row r="13" spans="1:6" s="12" customFormat="1" x14ac:dyDescent="0.2">
      <c r="A13" s="11" t="s">
        <v>1</v>
      </c>
      <c r="B13" s="33">
        <v>1878</v>
      </c>
      <c r="C13" s="31">
        <v>1701000</v>
      </c>
      <c r="D13" s="58">
        <v>1625</v>
      </c>
      <c r="E13" s="57">
        <v>812500</v>
      </c>
      <c r="F13" s="23"/>
    </row>
    <row r="14" spans="1:6" x14ac:dyDescent="0.2">
      <c r="A14" s="11" t="s">
        <v>54</v>
      </c>
      <c r="B14" s="33">
        <v>83</v>
      </c>
      <c r="C14" s="31">
        <v>78500</v>
      </c>
      <c r="D14" s="58">
        <v>93</v>
      </c>
      <c r="E14" s="57">
        <v>88500</v>
      </c>
    </row>
    <row r="15" spans="1:6" x14ac:dyDescent="0.2">
      <c r="A15" s="11"/>
      <c r="B15" s="36"/>
      <c r="C15" s="36"/>
      <c r="D15" s="58"/>
      <c r="E15" s="57"/>
    </row>
    <row r="16" spans="1:6" x14ac:dyDescent="0.2">
      <c r="A16" s="18" t="s">
        <v>77</v>
      </c>
      <c r="B16" s="41">
        <f>SUM(B12:B14)</f>
        <v>4233</v>
      </c>
      <c r="C16" s="44">
        <f>SUM(C12:C14)</f>
        <v>3826384</v>
      </c>
      <c r="D16" s="50">
        <f>SUM(D12:D14)</f>
        <v>3934</v>
      </c>
      <c r="E16" s="53">
        <f>SUM(E12:E14)</f>
        <v>2006064</v>
      </c>
    </row>
    <row r="17" spans="1:9" x14ac:dyDescent="0.2">
      <c r="A17" s="11"/>
      <c r="B17" s="34"/>
      <c r="C17" s="45"/>
      <c r="D17" s="58"/>
      <c r="E17" s="57"/>
      <c r="I17" s="38"/>
    </row>
    <row r="18" spans="1:9" x14ac:dyDescent="0.2">
      <c r="A18" s="19" t="s">
        <v>70</v>
      </c>
      <c r="B18" s="34"/>
      <c r="C18" s="46"/>
      <c r="D18" s="58"/>
      <c r="E18" s="57"/>
    </row>
    <row r="19" spans="1:9" x14ac:dyDescent="0.2">
      <c r="A19" s="11" t="s">
        <v>3</v>
      </c>
      <c r="B19" s="33">
        <v>841</v>
      </c>
      <c r="C19" s="31">
        <v>736000</v>
      </c>
      <c r="D19" s="58">
        <v>725</v>
      </c>
      <c r="E19" s="57">
        <v>644500</v>
      </c>
    </row>
    <row r="20" spans="1:9" x14ac:dyDescent="0.2">
      <c r="A20" s="11" t="s">
        <v>4</v>
      </c>
      <c r="B20" s="33">
        <v>640</v>
      </c>
      <c r="C20" s="31">
        <v>528633</v>
      </c>
      <c r="D20" s="58">
        <v>608</v>
      </c>
      <c r="E20" s="57">
        <v>532924</v>
      </c>
      <c r="F20" s="40"/>
    </row>
    <row r="21" spans="1:9" x14ac:dyDescent="0.2">
      <c r="A21" s="11" t="s">
        <v>5</v>
      </c>
      <c r="B21" s="33">
        <v>294</v>
      </c>
      <c r="C21" s="31">
        <v>263000</v>
      </c>
      <c r="D21" s="58">
        <v>335</v>
      </c>
      <c r="E21" s="57">
        <v>295500</v>
      </c>
    </row>
    <row r="22" spans="1:9" x14ac:dyDescent="0.2">
      <c r="A22" s="36" t="s">
        <v>6</v>
      </c>
      <c r="B22" s="33">
        <v>1441</v>
      </c>
      <c r="C22" s="31">
        <v>1226816</v>
      </c>
      <c r="D22" s="58">
        <v>1400</v>
      </c>
      <c r="E22" s="57">
        <v>1230759</v>
      </c>
    </row>
    <row r="23" spans="1:9" x14ac:dyDescent="0.2">
      <c r="A23" s="11" t="s">
        <v>55</v>
      </c>
      <c r="B23" s="33">
        <v>193</v>
      </c>
      <c r="C23" s="31">
        <v>161830</v>
      </c>
      <c r="D23" s="58">
        <v>179</v>
      </c>
      <c r="E23" s="57">
        <v>153186</v>
      </c>
    </row>
    <row r="24" spans="1:9" x14ac:dyDescent="0.2">
      <c r="A24" s="11" t="s">
        <v>7</v>
      </c>
      <c r="B24" s="33">
        <v>62</v>
      </c>
      <c r="C24" s="31">
        <v>51000</v>
      </c>
      <c r="D24" s="58">
        <v>50</v>
      </c>
      <c r="E24" s="57">
        <v>25000</v>
      </c>
    </row>
    <row r="25" spans="1:9" x14ac:dyDescent="0.2">
      <c r="A25" s="11" t="s">
        <v>8</v>
      </c>
      <c r="B25" s="33">
        <v>740</v>
      </c>
      <c r="C25" s="31">
        <v>616036</v>
      </c>
      <c r="D25" s="58">
        <v>672</v>
      </c>
      <c r="E25" s="57">
        <v>579500</v>
      </c>
    </row>
    <row r="26" spans="1:9" x14ac:dyDescent="0.2">
      <c r="A26" s="11" t="s">
        <v>56</v>
      </c>
      <c r="B26" s="33">
        <v>616</v>
      </c>
      <c r="C26" s="31">
        <v>512500</v>
      </c>
      <c r="D26" s="58">
        <v>452</v>
      </c>
      <c r="E26" s="57">
        <v>388000</v>
      </c>
    </row>
    <row r="27" spans="1:9" ht="12" customHeight="1" x14ac:dyDescent="0.2">
      <c r="A27" s="11" t="s">
        <v>57</v>
      </c>
      <c r="B27" s="33">
        <v>572</v>
      </c>
      <c r="C27" s="31">
        <v>500195</v>
      </c>
      <c r="D27" s="58">
        <v>548</v>
      </c>
      <c r="E27" s="57">
        <v>485699</v>
      </c>
    </row>
    <row r="28" spans="1:9" x14ac:dyDescent="0.2">
      <c r="A28" s="11" t="s">
        <v>9</v>
      </c>
      <c r="B28" s="33">
        <v>1775</v>
      </c>
      <c r="C28" s="31">
        <v>1543000</v>
      </c>
      <c r="D28" s="58">
        <v>1806</v>
      </c>
      <c r="E28" s="57">
        <v>1603000</v>
      </c>
    </row>
    <row r="29" spans="1:9" x14ac:dyDescent="0.2">
      <c r="A29" s="11" t="s">
        <v>84</v>
      </c>
      <c r="B29" s="33">
        <v>166</v>
      </c>
      <c r="C29" s="31">
        <v>141257</v>
      </c>
      <c r="D29" s="58">
        <v>161</v>
      </c>
      <c r="E29" s="57">
        <v>139500</v>
      </c>
    </row>
    <row r="30" spans="1:9" x14ac:dyDescent="0.2">
      <c r="A30" s="11"/>
      <c r="B30" s="33">
        <v>0</v>
      </c>
      <c r="C30" s="31">
        <v>0</v>
      </c>
      <c r="D30" s="58"/>
      <c r="E30" s="57"/>
    </row>
    <row r="31" spans="1:9" x14ac:dyDescent="0.2">
      <c r="A31" s="18" t="s">
        <v>73</v>
      </c>
      <c r="B31" s="41">
        <f>SUM(B19:B30)</f>
        <v>7340</v>
      </c>
      <c r="C31" s="35">
        <f>SUM(C19:C30)</f>
        <v>6280267</v>
      </c>
      <c r="D31" s="50">
        <f>SUM(D19:D29)</f>
        <v>6936</v>
      </c>
      <c r="E31" s="53">
        <f>SUM(E19:E29)</f>
        <v>6077568</v>
      </c>
    </row>
    <row r="32" spans="1:9" x14ac:dyDescent="0.2">
      <c r="A32" s="11"/>
      <c r="B32" s="36"/>
      <c r="C32" s="36"/>
      <c r="D32" s="58"/>
      <c r="E32" s="57"/>
    </row>
    <row r="33" spans="1:6" x14ac:dyDescent="0.2">
      <c r="A33" s="19" t="s">
        <v>71</v>
      </c>
      <c r="B33" s="36"/>
      <c r="C33" s="36"/>
      <c r="D33" s="58"/>
      <c r="E33" s="57"/>
    </row>
    <row r="34" spans="1:6" x14ac:dyDescent="0.2">
      <c r="A34" s="11" t="s">
        <v>10</v>
      </c>
      <c r="B34" s="33">
        <v>416</v>
      </c>
      <c r="C34" s="31">
        <v>327153</v>
      </c>
      <c r="D34" s="58">
        <v>364</v>
      </c>
      <c r="E34" s="57">
        <v>299407</v>
      </c>
      <c r="F34" s="40"/>
    </row>
    <row r="35" spans="1:6" x14ac:dyDescent="0.2">
      <c r="A35" s="11" t="s">
        <v>11</v>
      </c>
      <c r="B35" s="33">
        <v>452</v>
      </c>
      <c r="C35" s="31">
        <v>354425</v>
      </c>
      <c r="D35" s="58">
        <v>409</v>
      </c>
      <c r="E35" s="57">
        <v>333500</v>
      </c>
    </row>
    <row r="36" spans="1:6" x14ac:dyDescent="0.2">
      <c r="A36" s="11" t="s">
        <v>12</v>
      </c>
      <c r="B36" s="33">
        <v>300</v>
      </c>
      <c r="C36" s="31">
        <v>239000</v>
      </c>
      <c r="D36" s="58">
        <v>217</v>
      </c>
      <c r="E36" s="57">
        <v>108500</v>
      </c>
      <c r="F36" s="40"/>
    </row>
    <row r="37" spans="1:6" x14ac:dyDescent="0.2">
      <c r="A37" s="11" t="s">
        <v>13</v>
      </c>
      <c r="B37" s="33">
        <v>433</v>
      </c>
      <c r="C37" s="31">
        <v>350104</v>
      </c>
      <c r="D37" s="58">
        <v>359</v>
      </c>
      <c r="E37" s="57">
        <v>306500</v>
      </c>
    </row>
    <row r="38" spans="1:6" x14ac:dyDescent="0.2">
      <c r="A38" s="11" t="s">
        <v>14</v>
      </c>
      <c r="B38" s="33">
        <v>391</v>
      </c>
      <c r="C38" s="31">
        <v>329803</v>
      </c>
      <c r="D38" s="58">
        <v>373</v>
      </c>
      <c r="E38" s="57">
        <v>317500</v>
      </c>
    </row>
    <row r="39" spans="1:6" x14ac:dyDescent="0.2">
      <c r="A39" s="11" t="s">
        <v>15</v>
      </c>
      <c r="B39" s="33">
        <v>534</v>
      </c>
      <c r="C39" s="31">
        <v>409840</v>
      </c>
      <c r="D39" s="58">
        <v>499</v>
      </c>
      <c r="E39" s="57">
        <v>412190</v>
      </c>
    </row>
    <row r="40" spans="1:6" x14ac:dyDescent="0.2">
      <c r="A40" s="11" t="s">
        <v>16</v>
      </c>
      <c r="B40" s="33">
        <v>1318</v>
      </c>
      <c r="C40" s="31">
        <v>999391</v>
      </c>
      <c r="D40" s="58">
        <v>1260</v>
      </c>
      <c r="E40" s="57">
        <v>1025992</v>
      </c>
    </row>
    <row r="41" spans="1:6" x14ac:dyDescent="0.2">
      <c r="A41" s="11" t="s">
        <v>65</v>
      </c>
      <c r="B41" s="33">
        <v>723</v>
      </c>
      <c r="C41" s="31">
        <v>548749</v>
      </c>
      <c r="D41" s="58">
        <v>640</v>
      </c>
      <c r="E41" s="57">
        <v>523780</v>
      </c>
    </row>
    <row r="42" spans="1:6" x14ac:dyDescent="0.2">
      <c r="A42" s="11" t="s">
        <v>83</v>
      </c>
      <c r="B42" s="33">
        <v>566</v>
      </c>
      <c r="C42" s="31">
        <v>485000</v>
      </c>
      <c r="D42" s="58">
        <v>413</v>
      </c>
      <c r="E42" s="57">
        <v>356500</v>
      </c>
    </row>
    <row r="43" spans="1:6" x14ac:dyDescent="0.2">
      <c r="A43" s="11" t="s">
        <v>17</v>
      </c>
      <c r="B43" s="33">
        <v>164</v>
      </c>
      <c r="C43" s="31">
        <v>131824</v>
      </c>
      <c r="D43" s="58">
        <v>142</v>
      </c>
      <c r="E43" s="57">
        <v>115000</v>
      </c>
    </row>
    <row r="44" spans="1:6" x14ac:dyDescent="0.2">
      <c r="A44" s="11" t="s">
        <v>18</v>
      </c>
      <c r="B44" s="33">
        <v>747</v>
      </c>
      <c r="C44" s="31">
        <v>580725</v>
      </c>
      <c r="D44" s="58">
        <v>607</v>
      </c>
      <c r="E44" s="57">
        <v>498502</v>
      </c>
    </row>
    <row r="45" spans="1:6" x14ac:dyDescent="0.2">
      <c r="A45" s="11" t="s">
        <v>19</v>
      </c>
      <c r="B45" s="33">
        <v>289</v>
      </c>
      <c r="C45" s="31">
        <v>251318</v>
      </c>
      <c r="D45" s="58">
        <v>265</v>
      </c>
      <c r="E45" s="57">
        <v>132500</v>
      </c>
      <c r="F45" s="40"/>
    </row>
    <row r="46" spans="1:6" x14ac:dyDescent="0.2">
      <c r="A46" s="11" t="s">
        <v>20</v>
      </c>
      <c r="B46" s="33">
        <v>2355</v>
      </c>
      <c r="C46" s="31">
        <v>1868952</v>
      </c>
      <c r="D46" s="58">
        <v>1686</v>
      </c>
      <c r="E46" s="57">
        <v>843000</v>
      </c>
      <c r="F46" s="40"/>
    </row>
    <row r="47" spans="1:6" s="12" customFormat="1" x14ac:dyDescent="0.2">
      <c r="A47" s="11" t="s">
        <v>21</v>
      </c>
      <c r="B47" s="33">
        <v>120</v>
      </c>
      <c r="C47" s="31">
        <v>89800</v>
      </c>
      <c r="D47" s="58">
        <v>121</v>
      </c>
      <c r="E47" s="57">
        <v>100054</v>
      </c>
      <c r="F47" s="39"/>
    </row>
    <row r="48" spans="1:6" x14ac:dyDescent="0.2">
      <c r="A48" s="11"/>
      <c r="B48" s="33"/>
      <c r="C48" s="31">
        <v>0</v>
      </c>
      <c r="D48" s="58"/>
      <c r="E48" s="57"/>
    </row>
    <row r="49" spans="1:9" x14ac:dyDescent="0.2">
      <c r="A49" s="18" t="s">
        <v>74</v>
      </c>
      <c r="B49" s="41">
        <f>SUM(B34:B47)</f>
        <v>8808</v>
      </c>
      <c r="C49" s="35">
        <f>SUM(C34:C48)</f>
        <v>6966084</v>
      </c>
      <c r="D49" s="50">
        <f>SUM(D34:D47)</f>
        <v>7355</v>
      </c>
      <c r="E49" s="52">
        <f>SUM(E34:E48)</f>
        <v>5372925</v>
      </c>
    </row>
    <row r="50" spans="1:9" x14ac:dyDescent="0.2">
      <c r="A50" s="55"/>
      <c r="B50" s="55"/>
      <c r="C50" s="55"/>
      <c r="D50" s="58"/>
      <c r="E50" s="56"/>
    </row>
    <row r="51" spans="1:9" x14ac:dyDescent="0.2">
      <c r="A51" s="1" t="s">
        <v>97</v>
      </c>
      <c r="B51" s="55"/>
      <c r="C51" s="55"/>
      <c r="D51" s="58"/>
      <c r="E51" s="56"/>
    </row>
    <row r="52" spans="1:9" x14ac:dyDescent="0.2">
      <c r="A52" s="11" t="s">
        <v>92</v>
      </c>
      <c r="B52" s="33" t="s">
        <v>93</v>
      </c>
      <c r="C52" s="31" t="s">
        <v>93</v>
      </c>
      <c r="D52" s="58">
        <v>22</v>
      </c>
      <c r="E52" s="57">
        <v>17500</v>
      </c>
    </row>
    <row r="53" spans="1:9" x14ac:dyDescent="0.2">
      <c r="A53" s="11" t="s">
        <v>94</v>
      </c>
      <c r="B53" s="33" t="s">
        <v>93</v>
      </c>
      <c r="C53" s="31" t="s">
        <v>93</v>
      </c>
      <c r="D53" s="58"/>
      <c r="E53" s="57"/>
    </row>
    <row r="54" spans="1:9" x14ac:dyDescent="0.2">
      <c r="A54" s="18" t="s">
        <v>98</v>
      </c>
      <c r="B54" s="55"/>
      <c r="C54" s="55"/>
      <c r="D54" s="50">
        <f>SUM(D52:D53)</f>
        <v>22</v>
      </c>
      <c r="E54" s="53">
        <f>SUM(E52:E53)</f>
        <v>17500</v>
      </c>
      <c r="I54" s="12"/>
    </row>
    <row r="55" spans="1:9" x14ac:dyDescent="0.2">
      <c r="A55" s="55"/>
      <c r="B55" s="55"/>
      <c r="C55" s="55"/>
      <c r="D55" s="49"/>
      <c r="E55" s="49"/>
    </row>
    <row r="56" spans="1:9" x14ac:dyDescent="0.2">
      <c r="A56" s="20"/>
      <c r="B56" s="41" t="s">
        <v>87</v>
      </c>
      <c r="C56" s="41" t="s">
        <v>87</v>
      </c>
      <c r="D56" s="47" t="s">
        <v>91</v>
      </c>
      <c r="E56" s="47" t="s">
        <v>91</v>
      </c>
    </row>
    <row r="57" spans="1:9" x14ac:dyDescent="0.2">
      <c r="A57" s="3"/>
      <c r="B57" s="42" t="s">
        <v>95</v>
      </c>
      <c r="C57" s="42" t="s">
        <v>95</v>
      </c>
      <c r="D57" s="48">
        <v>42424</v>
      </c>
      <c r="E57" s="48">
        <v>42424</v>
      </c>
    </row>
    <row r="58" spans="1:9" x14ac:dyDescent="0.2">
      <c r="A58" s="21"/>
      <c r="B58" s="42" t="s">
        <v>0</v>
      </c>
      <c r="C58" s="42" t="s">
        <v>86</v>
      </c>
      <c r="D58" s="48" t="s">
        <v>0</v>
      </c>
      <c r="E58" s="48" t="s">
        <v>86</v>
      </c>
    </row>
    <row r="59" spans="1:9" x14ac:dyDescent="0.2">
      <c r="A59" s="19" t="s">
        <v>75</v>
      </c>
      <c r="B59" s="36"/>
      <c r="C59" s="36"/>
      <c r="D59" s="49"/>
      <c r="E59" s="49"/>
    </row>
    <row r="60" spans="1:9" x14ac:dyDescent="0.2">
      <c r="A60" s="11" t="s">
        <v>22</v>
      </c>
      <c r="B60" s="33">
        <v>109</v>
      </c>
      <c r="C60" s="31">
        <v>120900</v>
      </c>
      <c r="D60" s="58">
        <v>94</v>
      </c>
      <c r="E60" s="57">
        <v>98800</v>
      </c>
      <c r="F60" s="40"/>
    </row>
    <row r="61" spans="1:9" x14ac:dyDescent="0.2">
      <c r="A61" s="11" t="s">
        <v>64</v>
      </c>
      <c r="B61" s="33">
        <v>2</v>
      </c>
      <c r="C61" s="31">
        <v>2600</v>
      </c>
      <c r="D61" s="58">
        <v>1</v>
      </c>
      <c r="E61" s="57">
        <v>1300</v>
      </c>
    </row>
    <row r="62" spans="1:9" x14ac:dyDescent="0.2">
      <c r="A62" s="11" t="s">
        <v>23</v>
      </c>
      <c r="B62" s="33">
        <v>21</v>
      </c>
      <c r="C62" s="31">
        <v>22100</v>
      </c>
      <c r="D62" s="58">
        <v>24</v>
      </c>
      <c r="E62" s="57">
        <v>15600</v>
      </c>
      <c r="F62" s="40"/>
    </row>
    <row r="63" spans="1:9" x14ac:dyDescent="0.2">
      <c r="A63" s="11" t="s">
        <v>67</v>
      </c>
      <c r="B63" s="33">
        <v>207</v>
      </c>
      <c r="C63" s="31">
        <v>204750</v>
      </c>
      <c r="D63" s="58">
        <v>216</v>
      </c>
      <c r="E63" s="57">
        <v>219700</v>
      </c>
      <c r="F63" s="40"/>
    </row>
    <row r="64" spans="1:9" x14ac:dyDescent="0.2">
      <c r="A64" s="36" t="s">
        <v>24</v>
      </c>
      <c r="B64" s="33">
        <v>249</v>
      </c>
      <c r="C64" s="31">
        <v>289900</v>
      </c>
      <c r="D64" s="58">
        <v>264</v>
      </c>
      <c r="E64" s="57">
        <v>309400</v>
      </c>
    </row>
    <row r="65" spans="1:7" x14ac:dyDescent="0.2">
      <c r="A65" s="11" t="s">
        <v>66</v>
      </c>
      <c r="B65" s="33">
        <v>107</v>
      </c>
      <c r="C65" s="31">
        <v>119600</v>
      </c>
      <c r="D65" s="58">
        <v>64</v>
      </c>
      <c r="E65" s="57">
        <v>78000</v>
      </c>
    </row>
    <row r="66" spans="1:7" x14ac:dyDescent="0.2">
      <c r="A66" s="11" t="s">
        <v>25</v>
      </c>
      <c r="B66" s="33">
        <v>76</v>
      </c>
      <c r="C66" s="31">
        <v>87750</v>
      </c>
      <c r="D66" s="58">
        <v>84</v>
      </c>
      <c r="E66" s="57">
        <v>98150</v>
      </c>
      <c r="F66" s="40"/>
      <c r="G66" t="s">
        <v>85</v>
      </c>
    </row>
    <row r="67" spans="1:7" x14ac:dyDescent="0.2">
      <c r="A67" s="11" t="s">
        <v>37</v>
      </c>
      <c r="B67" s="33">
        <v>124</v>
      </c>
      <c r="C67" s="31">
        <v>148850</v>
      </c>
      <c r="D67" s="58">
        <v>140</v>
      </c>
      <c r="E67" s="57">
        <v>123500</v>
      </c>
    </row>
    <row r="68" spans="1:7" x14ac:dyDescent="0.2">
      <c r="A68" s="11" t="s">
        <v>26</v>
      </c>
      <c r="B68" s="33">
        <v>157</v>
      </c>
      <c r="C68" s="31">
        <v>183950</v>
      </c>
      <c r="D68" s="58">
        <v>120</v>
      </c>
      <c r="E68" s="57">
        <v>145600</v>
      </c>
    </row>
    <row r="69" spans="1:7" x14ac:dyDescent="0.2">
      <c r="A69" s="11" t="s">
        <v>27</v>
      </c>
      <c r="B69" s="33">
        <v>59</v>
      </c>
      <c r="C69" s="31">
        <v>65000</v>
      </c>
      <c r="D69" s="58">
        <v>65</v>
      </c>
      <c r="E69" s="57">
        <v>78000</v>
      </c>
    </row>
    <row r="70" spans="1:7" x14ac:dyDescent="0.2">
      <c r="A70" s="11" t="s">
        <v>28</v>
      </c>
      <c r="B70" s="33">
        <v>161</v>
      </c>
      <c r="C70" s="31">
        <v>161850</v>
      </c>
      <c r="D70" s="58">
        <v>186</v>
      </c>
      <c r="E70" s="57">
        <v>205400</v>
      </c>
      <c r="F70" s="40"/>
    </row>
    <row r="71" spans="1:7" x14ac:dyDescent="0.2">
      <c r="A71" s="11" t="s">
        <v>68</v>
      </c>
      <c r="B71" s="33">
        <v>94</v>
      </c>
      <c r="C71" s="31">
        <v>99450</v>
      </c>
      <c r="D71" s="58">
        <v>81</v>
      </c>
      <c r="E71" s="57">
        <v>87100</v>
      </c>
      <c r="F71" s="40"/>
    </row>
    <row r="72" spans="1:7" x14ac:dyDescent="0.2">
      <c r="A72" s="11" t="s">
        <v>69</v>
      </c>
      <c r="B72" s="33">
        <v>169</v>
      </c>
      <c r="C72" s="31">
        <v>199550</v>
      </c>
      <c r="D72" s="58">
        <v>151</v>
      </c>
      <c r="E72" s="57">
        <v>183810</v>
      </c>
    </row>
    <row r="73" spans="1:7" x14ac:dyDescent="0.2">
      <c r="A73" s="11"/>
      <c r="B73" s="33"/>
      <c r="C73" s="31">
        <v>0</v>
      </c>
      <c r="D73" s="58"/>
      <c r="E73" s="57"/>
    </row>
    <row r="74" spans="1:7" x14ac:dyDescent="0.2">
      <c r="A74" s="18" t="s">
        <v>76</v>
      </c>
      <c r="B74" s="41">
        <f>SUM(B60:B72)</f>
        <v>1535</v>
      </c>
      <c r="C74" s="35">
        <f>SUM(C60:C73)</f>
        <v>1706250</v>
      </c>
      <c r="D74" s="50">
        <f>SUM(D60:D72)</f>
        <v>1490</v>
      </c>
      <c r="E74" s="53">
        <f>SUM(E60:E72)</f>
        <v>1644360</v>
      </c>
    </row>
    <row r="75" spans="1:7" x14ac:dyDescent="0.2">
      <c r="A75" s="11"/>
      <c r="B75" s="36"/>
      <c r="C75" s="36"/>
      <c r="D75" s="58"/>
      <c r="E75" s="57"/>
    </row>
    <row r="76" spans="1:7" x14ac:dyDescent="0.2">
      <c r="A76" s="19" t="s">
        <v>62</v>
      </c>
      <c r="B76" s="36"/>
      <c r="C76" s="36"/>
      <c r="D76" s="58"/>
      <c r="E76" s="57"/>
    </row>
    <row r="77" spans="1:7" x14ac:dyDescent="0.2">
      <c r="A77" s="11" t="s">
        <v>50</v>
      </c>
      <c r="B77" s="33">
        <v>22</v>
      </c>
      <c r="C77" s="31">
        <v>14400</v>
      </c>
      <c r="D77" s="58">
        <v>15</v>
      </c>
      <c r="E77" s="57">
        <v>11021</v>
      </c>
    </row>
    <row r="78" spans="1:7" x14ac:dyDescent="0.2">
      <c r="A78" s="11" t="s">
        <v>39</v>
      </c>
      <c r="B78" s="33">
        <v>43</v>
      </c>
      <c r="C78" s="31">
        <v>28000</v>
      </c>
      <c r="D78" s="58">
        <v>20</v>
      </c>
      <c r="E78" s="57">
        <v>13403</v>
      </c>
      <c r="F78" s="40"/>
    </row>
    <row r="79" spans="1:7" x14ac:dyDescent="0.2">
      <c r="A79" s="11" t="s">
        <v>40</v>
      </c>
      <c r="B79" s="33">
        <v>31</v>
      </c>
      <c r="C79" s="31">
        <v>23032</v>
      </c>
      <c r="D79" s="58">
        <v>26</v>
      </c>
      <c r="E79" s="57">
        <v>17455</v>
      </c>
    </row>
    <row r="80" spans="1:7" s="12" customFormat="1" ht="12" customHeight="1" x14ac:dyDescent="0.2">
      <c r="A80" s="28" t="s">
        <v>41</v>
      </c>
      <c r="B80" s="33">
        <v>17</v>
      </c>
      <c r="C80" s="31">
        <v>11273</v>
      </c>
      <c r="D80" s="58">
        <v>27</v>
      </c>
      <c r="E80" s="57">
        <v>11262</v>
      </c>
      <c r="F80" s="40"/>
      <c r="G80" s="26"/>
    </row>
    <row r="81" spans="1:6" x14ac:dyDescent="0.2">
      <c r="A81" s="11" t="s">
        <v>29</v>
      </c>
      <c r="B81" s="33">
        <v>11</v>
      </c>
      <c r="C81" s="31">
        <v>7812</v>
      </c>
      <c r="D81" s="58">
        <v>7</v>
      </c>
      <c r="E81" s="57">
        <v>2723</v>
      </c>
    </row>
    <row r="82" spans="1:6" x14ac:dyDescent="0.2">
      <c r="A82" s="11" t="s">
        <v>100</v>
      </c>
      <c r="B82" s="33">
        <v>0</v>
      </c>
      <c r="C82" s="31">
        <v>0</v>
      </c>
      <c r="D82" s="58">
        <v>2</v>
      </c>
      <c r="E82" s="57">
        <v>984</v>
      </c>
      <c r="F82" s="40"/>
    </row>
    <row r="83" spans="1:6" x14ac:dyDescent="0.2">
      <c r="A83" s="11" t="s">
        <v>42</v>
      </c>
      <c r="B83" s="33">
        <v>91</v>
      </c>
      <c r="C83" s="31">
        <v>55035</v>
      </c>
      <c r="D83" s="58">
        <v>78</v>
      </c>
      <c r="E83" s="57">
        <v>41747</v>
      </c>
    </row>
    <row r="84" spans="1:6" x14ac:dyDescent="0.2">
      <c r="A84" s="11" t="s">
        <v>30</v>
      </c>
      <c r="B84" s="33">
        <v>47</v>
      </c>
      <c r="C84" s="31">
        <v>34572</v>
      </c>
      <c r="D84" s="58">
        <v>45</v>
      </c>
      <c r="E84" s="57">
        <v>32131</v>
      </c>
      <c r="F84" s="40"/>
    </row>
    <row r="85" spans="1:6" x14ac:dyDescent="0.2">
      <c r="A85" s="11" t="s">
        <v>43</v>
      </c>
      <c r="B85" s="33">
        <v>29</v>
      </c>
      <c r="C85" s="31">
        <v>22885</v>
      </c>
      <c r="D85" s="58">
        <v>22</v>
      </c>
      <c r="E85" s="57">
        <v>15956</v>
      </c>
    </row>
    <row r="86" spans="1:6" x14ac:dyDescent="0.2">
      <c r="A86" s="11" t="s">
        <v>90</v>
      </c>
      <c r="B86" s="33">
        <v>8</v>
      </c>
      <c r="C86" s="31">
        <v>4000</v>
      </c>
      <c r="D86" s="58">
        <v>14</v>
      </c>
      <c r="E86" s="57">
        <v>8374</v>
      </c>
    </row>
    <row r="87" spans="1:6" x14ac:dyDescent="0.2">
      <c r="A87" s="11" t="s">
        <v>44</v>
      </c>
      <c r="B87" s="33">
        <v>3</v>
      </c>
      <c r="C87" s="31">
        <v>2095</v>
      </c>
      <c r="D87" s="58">
        <v>8</v>
      </c>
      <c r="E87" s="57">
        <v>5552</v>
      </c>
    </row>
    <row r="88" spans="1:6" x14ac:dyDescent="0.2">
      <c r="A88" s="11" t="s">
        <v>45</v>
      </c>
      <c r="B88" s="33">
        <v>102</v>
      </c>
      <c r="C88" s="31">
        <v>76465</v>
      </c>
      <c r="D88" s="58">
        <v>75</v>
      </c>
      <c r="E88" s="57">
        <v>59100</v>
      </c>
      <c r="F88" s="40"/>
    </row>
    <row r="89" spans="1:6" x14ac:dyDescent="0.2">
      <c r="A89" s="11" t="s">
        <v>31</v>
      </c>
      <c r="B89" s="33">
        <v>137</v>
      </c>
      <c r="C89" s="31">
        <v>77001</v>
      </c>
      <c r="D89" s="58">
        <v>81</v>
      </c>
      <c r="E89" s="57">
        <v>23268</v>
      </c>
      <c r="F89" s="40"/>
    </row>
    <row r="90" spans="1:6" x14ac:dyDescent="0.2">
      <c r="A90" s="11" t="s">
        <v>36</v>
      </c>
      <c r="B90" s="33">
        <v>31</v>
      </c>
      <c r="C90" s="31">
        <v>22055</v>
      </c>
      <c r="D90" s="58">
        <v>20</v>
      </c>
      <c r="E90" s="57">
        <v>13114</v>
      </c>
      <c r="F90" s="40"/>
    </row>
    <row r="91" spans="1:6" x14ac:dyDescent="0.2">
      <c r="A91" s="11" t="s">
        <v>81</v>
      </c>
      <c r="B91" s="33">
        <v>61</v>
      </c>
      <c r="C91" s="31">
        <v>41368</v>
      </c>
      <c r="D91" s="58">
        <v>77</v>
      </c>
      <c r="E91" s="57">
        <v>51922</v>
      </c>
    </row>
    <row r="92" spans="1:6" ht="12" customHeight="1" x14ac:dyDescent="0.2">
      <c r="A92" s="11" t="s">
        <v>46</v>
      </c>
      <c r="B92" s="33">
        <v>8</v>
      </c>
      <c r="C92" s="31">
        <v>3222</v>
      </c>
      <c r="D92" s="58">
        <v>8</v>
      </c>
      <c r="E92" s="57">
        <v>6118</v>
      </c>
    </row>
    <row r="93" spans="1:6" x14ac:dyDescent="0.2">
      <c r="A93" s="36" t="s">
        <v>80</v>
      </c>
      <c r="B93" s="33">
        <v>9</v>
      </c>
      <c r="C93" s="31">
        <v>6545</v>
      </c>
      <c r="D93" s="58">
        <v>10</v>
      </c>
      <c r="E93" s="57">
        <v>4333</v>
      </c>
    </row>
    <row r="94" spans="1:6" x14ac:dyDescent="0.2">
      <c r="A94" s="11" t="s">
        <v>47</v>
      </c>
      <c r="B94" s="33">
        <v>47</v>
      </c>
      <c r="C94" s="31">
        <v>35000</v>
      </c>
      <c r="D94" s="58">
        <v>29</v>
      </c>
      <c r="E94" s="57">
        <v>14984</v>
      </c>
    </row>
    <row r="95" spans="1:6" x14ac:dyDescent="0.2">
      <c r="A95" s="11" t="s">
        <v>48</v>
      </c>
      <c r="B95" s="33">
        <v>49</v>
      </c>
      <c r="C95" s="31">
        <v>34764</v>
      </c>
      <c r="D95" s="58">
        <v>36</v>
      </c>
      <c r="E95" s="57">
        <v>17000</v>
      </c>
      <c r="F95" s="40"/>
    </row>
    <row r="96" spans="1:6" x14ac:dyDescent="0.2">
      <c r="A96" s="11" t="s">
        <v>49</v>
      </c>
      <c r="B96" s="33">
        <v>6</v>
      </c>
      <c r="C96" s="31">
        <v>3516</v>
      </c>
      <c r="D96" s="58">
        <v>1</v>
      </c>
      <c r="E96" s="57">
        <v>312</v>
      </c>
    </row>
    <row r="97" spans="1:9" x14ac:dyDescent="0.2">
      <c r="A97" s="11" t="s">
        <v>32</v>
      </c>
      <c r="B97" s="33">
        <v>15</v>
      </c>
      <c r="C97" s="31">
        <v>10500</v>
      </c>
      <c r="D97" s="58">
        <v>18</v>
      </c>
      <c r="E97" s="57">
        <v>8525</v>
      </c>
    </row>
    <row r="98" spans="1:9" x14ac:dyDescent="0.2">
      <c r="A98" s="11" t="s">
        <v>51</v>
      </c>
      <c r="B98" s="33">
        <v>10</v>
      </c>
      <c r="C98" s="31">
        <v>8476</v>
      </c>
      <c r="D98" s="58">
        <v>19</v>
      </c>
      <c r="E98" s="57">
        <v>13727</v>
      </c>
    </row>
    <row r="99" spans="1:9" x14ac:dyDescent="0.2">
      <c r="A99" s="11" t="s">
        <v>79</v>
      </c>
      <c r="B99" s="33">
        <v>18</v>
      </c>
      <c r="C99" s="31">
        <v>13965</v>
      </c>
      <c r="D99" s="58">
        <v>9</v>
      </c>
      <c r="E99" s="57">
        <v>6940</v>
      </c>
    </row>
    <row r="100" spans="1:9" x14ac:dyDescent="0.2">
      <c r="A100" s="11" t="s">
        <v>33</v>
      </c>
      <c r="B100" s="33">
        <v>26</v>
      </c>
      <c r="C100" s="31">
        <v>16994</v>
      </c>
      <c r="D100" s="58">
        <v>17</v>
      </c>
      <c r="E100" s="57">
        <v>6360</v>
      </c>
      <c r="F100" s="40"/>
    </row>
    <row r="101" spans="1:9" x14ac:dyDescent="0.2">
      <c r="A101" s="36" t="s">
        <v>34</v>
      </c>
      <c r="B101" s="33">
        <v>11</v>
      </c>
      <c r="C101" s="31">
        <v>7500</v>
      </c>
      <c r="D101" s="58">
        <v>8</v>
      </c>
      <c r="E101" s="57">
        <v>3750</v>
      </c>
      <c r="F101" s="40"/>
    </row>
    <row r="102" spans="1:9" x14ac:dyDescent="0.2">
      <c r="A102" s="11" t="s">
        <v>38</v>
      </c>
      <c r="B102" s="33">
        <v>0</v>
      </c>
      <c r="C102" s="31">
        <v>0</v>
      </c>
      <c r="D102" s="58"/>
      <c r="E102" s="57"/>
    </row>
    <row r="103" spans="1:9" x14ac:dyDescent="0.2">
      <c r="A103" s="11" t="s">
        <v>52</v>
      </c>
      <c r="B103" s="33">
        <v>122</v>
      </c>
      <c r="C103" s="31">
        <v>91000</v>
      </c>
      <c r="D103" s="58">
        <v>133</v>
      </c>
      <c r="E103" s="57">
        <v>76108</v>
      </c>
      <c r="F103" s="40"/>
    </row>
    <row r="104" spans="1:9" x14ac:dyDescent="0.2">
      <c r="A104" s="11" t="s">
        <v>35</v>
      </c>
      <c r="B104" s="33">
        <v>19</v>
      </c>
      <c r="C104" s="31">
        <v>14865</v>
      </c>
      <c r="D104" s="58">
        <v>21</v>
      </c>
      <c r="E104" s="57">
        <v>15082</v>
      </c>
    </row>
    <row r="105" spans="1:9" x14ac:dyDescent="0.2">
      <c r="A105" s="11" t="s">
        <v>53</v>
      </c>
      <c r="B105" s="33">
        <v>22</v>
      </c>
      <c r="C105" s="31">
        <v>16841</v>
      </c>
      <c r="D105" s="58">
        <v>27</v>
      </c>
      <c r="E105" s="57">
        <v>19217</v>
      </c>
      <c r="F105" s="40"/>
      <c r="I105" s="27"/>
    </row>
    <row r="106" spans="1:9" x14ac:dyDescent="0.2">
      <c r="A106" s="18" t="s">
        <v>78</v>
      </c>
      <c r="B106" s="41">
        <f>SUM(B77:B105)</f>
        <v>995</v>
      </c>
      <c r="C106" s="35">
        <f>SUM(C77:C105)</f>
        <v>683181</v>
      </c>
      <c r="D106" s="50">
        <f>SUM(D77:D105)</f>
        <v>853</v>
      </c>
      <c r="E106" s="53">
        <f>SUM(E77:E105)</f>
        <v>500468</v>
      </c>
    </row>
    <row r="107" spans="1:9" x14ac:dyDescent="0.2">
      <c r="A107" s="11"/>
      <c r="B107" s="33"/>
      <c r="C107" s="31"/>
      <c r="D107" s="58"/>
      <c r="E107" s="49"/>
    </row>
    <row r="108" spans="1:9" x14ac:dyDescent="0.2">
      <c r="A108" s="18" t="s">
        <v>61</v>
      </c>
      <c r="B108" s="32">
        <f>SUM(B16,B31,B49,B74,B106)</f>
        <v>22911</v>
      </c>
      <c r="C108" s="37">
        <f>SUM(C16,C31,C49,C74,C106)</f>
        <v>19462166</v>
      </c>
      <c r="D108" s="59">
        <f>SUM(D16,D31,D49,D54,D74,D106)</f>
        <v>20590</v>
      </c>
      <c r="E108" s="51">
        <f>SUM(E16,E31,E49,E54,E74,E106)</f>
        <v>15618885</v>
      </c>
    </row>
    <row r="109" spans="1:9" x14ac:dyDescent="0.2">
      <c r="A109" s="22" t="s">
        <v>82</v>
      </c>
    </row>
    <row r="110" spans="1:9" x14ac:dyDescent="0.2">
      <c r="A110" s="9"/>
    </row>
    <row r="111" spans="1:9" x14ac:dyDescent="0.2">
      <c r="A111" s="9" t="s">
        <v>89</v>
      </c>
    </row>
    <row r="112" spans="1:9" x14ac:dyDescent="0.2">
      <c r="A112" s="30" t="s">
        <v>88</v>
      </c>
    </row>
    <row r="113" spans="1:1" x14ac:dyDescent="0.2">
      <c r="A113" s="12"/>
    </row>
    <row r="114" spans="1:1" x14ac:dyDescent="0.2">
      <c r="A114" s="54" t="s">
        <v>99</v>
      </c>
    </row>
    <row r="115" spans="1:1" x14ac:dyDescent="0.2">
      <c r="A115" s="30"/>
    </row>
    <row r="116" spans="1:1" x14ac:dyDescent="0.2">
      <c r="A116" s="12"/>
    </row>
    <row r="117" spans="1:1" x14ac:dyDescent="0.2">
      <c r="A117" s="12"/>
    </row>
    <row r="118" spans="1:1" x14ac:dyDescent="0.2">
      <c r="A118" s="12"/>
    </row>
    <row r="119" spans="1:1" x14ac:dyDescent="0.2">
      <c r="A119" s="12"/>
    </row>
    <row r="120" spans="1:1" x14ac:dyDescent="0.2">
      <c r="A120" s="12"/>
    </row>
    <row r="121" spans="1:1" x14ac:dyDescent="0.2">
      <c r="A121" s="12"/>
    </row>
    <row r="122" spans="1:1" x14ac:dyDescent="0.2">
      <c r="A122" s="12"/>
    </row>
    <row r="123" spans="1:1" x14ac:dyDescent="0.2">
      <c r="A123" s="12"/>
    </row>
    <row r="124" spans="1:1" x14ac:dyDescent="0.2">
      <c r="A124" s="12"/>
    </row>
  </sheetData>
  <phoneticPr fontId="0" type="noConversion"/>
  <printOptions verticalCentered="1"/>
  <pageMargins left="0" right="0" top="0.5" bottom="0.25" header="0.25" footer="0.5"/>
  <pageSetup orientation="portrait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2015-2016</vt:lpstr>
      <vt:lpstr>'2015-2016'!Print_Area</vt:lpstr>
    </vt:vector>
  </TitlesOfParts>
  <Company>OSRHE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Shipra  Sinah</dc:creator>
  <cp:lastModifiedBy>Magee, Irala</cp:lastModifiedBy>
  <cp:lastPrinted>2015-11-05T17:49:00Z</cp:lastPrinted>
  <dcterms:created xsi:type="dcterms:W3CDTF">2001-03-30T17:24:30Z</dcterms:created>
  <dcterms:modified xsi:type="dcterms:W3CDTF">2016-02-24T20:10:22Z</dcterms:modified>
</cp:coreProperties>
</file>